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xl/_rels/workbook.xml.rels" ContentType="application/vnd.openxmlformats-package.relationships+xml"/>
  <Override PartName="/customXml/itemProps3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ist1" sheetId="1" state="visible" r:id="rId2"/>
    <sheet name="List2" sheetId="2" state="visible" r:id="rId3"/>
    <sheet name="List3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<sst xmlns="http://schemas.openxmlformats.org/spreadsheetml/2006/main" count="391" uniqueCount="106">
  <si>
    <t xml:space="preserve">Náhradní výsadba – kompenzační opatření za kácené dřeviny </t>
  </si>
  <si>
    <t xml:space="preserve">pořadové číslo</t>
  </si>
  <si>
    <t xml:space="preserve">označení dřeviny / taxon</t>
  </si>
  <si>
    <t xml:space="preserve">pozemek p.č.</t>
  </si>
  <si>
    <t xml:space="preserve">k.ú.</t>
  </si>
  <si>
    <t xml:space="preserve">MČ</t>
  </si>
  <si>
    <t xml:space="preserve">Vlastník pozemku</t>
  </si>
  <si>
    <t xml:space="preserve">Správce pozemku</t>
  </si>
  <si>
    <t xml:space="preserve">počet kusů</t>
  </si>
  <si>
    <t xml:space="preserve">obvod kmene stromů / cm /výška keřů</t>
  </si>
  <si>
    <t xml:space="preserve"> vel.kont.</t>
  </si>
  <si>
    <t xml:space="preserve">délka povýsadbové péče</t>
  </si>
  <si>
    <t xml:space="preserve">hodnota kom.opatření / ks</t>
  </si>
  <si>
    <t xml:space="preserve">kompenz.opatření celkem</t>
  </si>
  <si>
    <t xml:space="preserve">Stromy s obvodem kmene 18/20 cm</t>
  </si>
  <si>
    <t xml:space="preserve">AC</t>
  </si>
  <si>
    <t xml:space="preserve">Acer campestre</t>
  </si>
  <si>
    <t xml:space="preserve">22/1</t>
  </si>
  <si>
    <t xml:space="preserve">Sadová</t>
  </si>
  <si>
    <t xml:space="preserve">Královo Pole</t>
  </si>
  <si>
    <t xml:space="preserve">Statutární město Brno</t>
  </si>
  <si>
    <t xml:space="preserve">18/20 cm</t>
  </si>
  <si>
    <t xml:space="preserve">5 let</t>
  </si>
  <si>
    <t xml:space="preserve">21/2</t>
  </si>
  <si>
    <t xml:space="preserve">27/1</t>
  </si>
  <si>
    <t xml:space="preserve">AF</t>
  </si>
  <si>
    <t xml:space="preserve">Acer freemanii Autumn Blaze</t>
  </si>
  <si>
    <t xml:space="preserve">AP</t>
  </si>
  <si>
    <t xml:space="preserve">Acer platanoides</t>
  </si>
  <si>
    <t xml:space="preserve">AS</t>
  </si>
  <si>
    <t xml:space="preserve">Acer pseudoplatanus</t>
  </si>
  <si>
    <t xml:space="preserve">FP</t>
  </si>
  <si>
    <t xml:space="preserve">Fagus sylvatica Purpurea</t>
  </si>
  <si>
    <t xml:space="preserve">TC</t>
  </si>
  <si>
    <t xml:space="preserve">Tilia cordata</t>
  </si>
  <si>
    <t xml:space="preserve">Stromy s obvodem kmene 16/18 cm</t>
  </si>
  <si>
    <t xml:space="preserve">AA</t>
  </si>
  <si>
    <t xml:space="preserve">Amelanchier arborea Robin Hill</t>
  </si>
  <si>
    <t xml:space="preserve">16/18 cm</t>
  </si>
  <si>
    <t xml:space="preserve">BJ</t>
  </si>
  <si>
    <t xml:space="preserve">Betula jacquemontii</t>
  </si>
  <si>
    <t xml:space="preserve">CB</t>
  </si>
  <si>
    <t xml:space="preserve">Carpinus betulus</t>
  </si>
  <si>
    <t xml:space="preserve">PP</t>
  </si>
  <si>
    <t xml:space="preserve">Prunus avium Plena</t>
  </si>
  <si>
    <t xml:space="preserve">QR</t>
  </si>
  <si>
    <t xml:space="preserve">Quercus robur</t>
  </si>
  <si>
    <t xml:space="preserve">PK</t>
  </si>
  <si>
    <t xml:space="preserve">Prunus serrulata Kanzan</t>
  </si>
  <si>
    <t xml:space="preserve">SM</t>
  </si>
  <si>
    <t xml:space="preserve">Sorbus aria Magnifica</t>
  </si>
  <si>
    <t xml:space="preserve">SA</t>
  </si>
  <si>
    <t xml:space="preserve">Sorbus aucuparia</t>
  </si>
  <si>
    <t xml:space="preserve">SE</t>
  </si>
  <si>
    <t xml:space="preserve">Sorbus aucuparia Edulis</t>
  </si>
  <si>
    <t xml:space="preserve">Stromy s obvodem kmene 14/16 cm</t>
  </si>
  <si>
    <t xml:space="preserve">FD</t>
  </si>
  <si>
    <t xml:space="preserve">Fagus sylvatica Dawyk</t>
  </si>
  <si>
    <t xml:space="preserve">14/16 cm</t>
  </si>
  <si>
    <t xml:space="preserve">MS</t>
  </si>
  <si>
    <t xml:space="preserve">Magnolia  soulangeana</t>
  </si>
  <si>
    <t xml:space="preserve">MK</t>
  </si>
  <si>
    <t xml:space="preserve">Magnolia kobus</t>
  </si>
  <si>
    <t xml:space="preserve">MA</t>
  </si>
  <si>
    <t xml:space="preserve">Malus Scarlet</t>
  </si>
  <si>
    <t xml:space="preserve">PA</t>
  </si>
  <si>
    <t xml:space="preserve">Prunus armeniaca</t>
  </si>
  <si>
    <t xml:space="preserve">PC</t>
  </si>
  <si>
    <t xml:space="preserve">Prunus avium cv.</t>
  </si>
  <si>
    <t xml:space="preserve">PD</t>
  </si>
  <si>
    <t xml:space="preserve">Prunus domestica</t>
  </si>
  <si>
    <t xml:space="preserve">PR</t>
  </si>
  <si>
    <t xml:space="preserve">Prunus sargentii Rancho</t>
  </si>
  <si>
    <t xml:space="preserve">Stromy listnaté, jehličnaté - ostatní velikosti</t>
  </si>
  <si>
    <t xml:space="preserve">CF</t>
  </si>
  <si>
    <t xml:space="preserve">Carpinus betulus Fastigiata</t>
  </si>
  <si>
    <t xml:space="preserve">200/250</t>
  </si>
  <si>
    <t xml:space="preserve">3 roky</t>
  </si>
  <si>
    <t xml:space="preserve">PN</t>
  </si>
  <si>
    <t xml:space="preserve">Pinus nigra</t>
  </si>
  <si>
    <t xml:space="preserve">250/300</t>
  </si>
  <si>
    <t xml:space="preserve">Listnaté a jehličnaté keře 200/250 cm</t>
  </si>
  <si>
    <t xml:space="preserve">CM</t>
  </si>
  <si>
    <t xml:space="preserve">Cornus mas</t>
  </si>
  <si>
    <t xml:space="preserve">MF</t>
  </si>
  <si>
    <t xml:space="preserve">Malus floribunda</t>
  </si>
  <si>
    <t xml:space="preserve">PE</t>
  </si>
  <si>
    <t xml:space="preserve">Parrotia persica</t>
  </si>
  <si>
    <t xml:space="preserve">TB</t>
  </si>
  <si>
    <t xml:space="preserve">Taxus baccata</t>
  </si>
  <si>
    <t xml:space="preserve">Listnaté keře vzrostlé</t>
  </si>
  <si>
    <t xml:space="preserve">PL</t>
  </si>
  <si>
    <t xml:space="preserve">Prunus laurocerasus</t>
  </si>
  <si>
    <t xml:space="preserve">Kontejner  3 litry</t>
  </si>
  <si>
    <t xml:space="preserve">Listnaté keře menší velikost</t>
  </si>
  <si>
    <t xml:space="preserve">CI</t>
  </si>
  <si>
    <t xml:space="preserve">Cotoneaster integerimus</t>
  </si>
  <si>
    <t xml:space="preserve">Kontejner  1 litr</t>
  </si>
  <si>
    <t xml:space="preserve">FO</t>
  </si>
  <si>
    <t xml:space="preserve">Forsythia intermedia cv.</t>
  </si>
  <si>
    <t xml:space="preserve">LO</t>
  </si>
  <si>
    <t xml:space="preserve">Ligustrum ovalifolium</t>
  </si>
  <si>
    <t xml:space="preserve">Kontejner  2 litry</t>
  </si>
  <si>
    <t xml:space="preserve">SP</t>
  </si>
  <si>
    <t xml:space="preserve">Spiraea nipponica Snowmound </t>
  </si>
  <si>
    <t xml:space="preserve">Cena náhradní výsadby celkem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</si>
</sst>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.00\ [$Kč-405];[RED]\-#,##0.00\ [$Kč-405]"/>
    <numFmt numFmtId="166" formatCode="#,##0.00&quot; Kč&quot;"/>
    <numFmt numFmtId="167" formatCode="General"/>
  </numFmts>
  <fonts count="25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 val="true"/>
      <u val="single"/>
      <sz val="24"/>
      <color rgb="FF000000"/>
      <name val="Arial"/>
      <family val="2"/>
      <charset val="1"/>
    </font>
    <font>
      <sz val="24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sz val="15"/>
      <color rgb="FF000000"/>
      <name val="Arial"/>
      <family val="2"/>
      <charset val="1"/>
    </font>
    <font>
      <b val="true"/>
      <sz val="11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b val="true"/>
      <sz val="12"/>
      <name val="Arial"/>
      <family val="2"/>
      <charset val="1"/>
    </font>
    <font>
      <sz val="10"/>
      <name val="Arial"/>
      <family val="2"/>
      <charset val="1"/>
    </font>
    <font>
      <sz val="11"/>
      <name val="Arial"/>
      <family val="2"/>
      <charset val="1"/>
    </font>
    <font>
      <b val="true"/>
      <sz val="8"/>
      <name val="Arial"/>
      <family val="2"/>
      <charset val="1"/>
    </font>
    <font>
      <sz val="8"/>
      <name val="Arial"/>
      <family val="2"/>
      <charset val="1"/>
    </font>
    <font>
      <sz val="8"/>
      <color rgb="FF000000"/>
      <name val="Arial"/>
      <family val="2"/>
      <charset val="1"/>
    </font>
    <font>
      <b val="true"/>
      <sz val="8"/>
      <color rgb="FF000000"/>
      <name val="Arial"/>
      <family val="2"/>
      <charset val="1"/>
    </font>
    <font>
      <sz val="8"/>
      <color rgb="FF000000"/>
      <name val="Calibri"/>
      <family val="2"/>
      <charset val="238"/>
    </font>
    <font>
      <b val="true"/>
      <sz val="10"/>
      <name val="Arial"/>
      <family val="2"/>
      <charset val="1"/>
    </font>
    <font>
      <b val="true"/>
      <sz val="18"/>
      <color rgb="FF000000"/>
      <name val="Arial"/>
      <family val="2"/>
      <charset val="1"/>
    </font>
    <font>
      <sz val="18"/>
      <color rgb="FF000000"/>
      <name val="Arial"/>
      <family val="2"/>
      <charset val="1"/>
    </font>
    <font>
      <sz val="14"/>
      <color rgb="FF000000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DDDDDD"/>
      </patternFill>
    </fill>
    <fill>
      <patternFill patternType="solid">
        <fgColor rgb="FFEEEEEE"/>
        <bgColor rgb="FFDDDDDD"/>
      </patternFill>
    </fill>
    <fill>
      <patternFill patternType="solid">
        <fgColor rgb="FFDDDDDD"/>
        <bgColor rgb="FFD9D9D9"/>
      </patternFill>
    </fill>
  </fills>
  <borders count="6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5" fillId="0" borderId="0" xfId="0" applyFont="true" applyBorder="false" applyAlignment="true" applyProtection="false">
      <alignment horizontal="left" vertical="center" textRotation="0" wrapText="false" indent="1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6" fontId="4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8" fillId="2" borderId="1" xfId="0" applyFont="true" applyBorder="true" applyAlignment="true" applyProtection="false">
      <alignment horizontal="center" vertical="center" textRotation="90" wrapText="false" indent="0" shrinkToFit="false"/>
      <protection locked="true" hidden="false"/>
    </xf>
    <xf numFmtId="164" fontId="8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1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10" fillId="2" borderId="1" xfId="0" applyFont="true" applyBorder="true" applyAlignment="true" applyProtection="false">
      <alignment horizontal="center" vertical="center" textRotation="90" wrapText="false" indent="0" shrinkToFit="false"/>
      <protection locked="true" hidden="false"/>
    </xf>
    <xf numFmtId="164" fontId="11" fillId="2" borderId="2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11" fillId="2" borderId="2" xfId="0" applyFont="true" applyBorder="true" applyAlignment="true" applyProtection="false">
      <alignment horizontal="center" vertical="center" textRotation="90" wrapText="false" indent="0" shrinkToFit="false"/>
      <protection locked="true" hidden="false"/>
    </xf>
    <xf numFmtId="164" fontId="5" fillId="2" borderId="2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5" fontId="11" fillId="2" borderId="2" xfId="0" applyFont="true" applyBorder="true" applyAlignment="true" applyProtection="false">
      <alignment horizontal="left" vertical="center" textRotation="90" wrapText="true" indent="1" shrinkToFit="false"/>
      <protection locked="true" hidden="false"/>
    </xf>
    <xf numFmtId="164" fontId="8" fillId="2" borderId="2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12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3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1" fillId="0" borderId="1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5" fontId="12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5" fontId="11" fillId="0" borderId="1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0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5" fontId="12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8" fillId="0" borderId="0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5" fontId="1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1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21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22" fillId="4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11" fillId="4" borderId="4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5" fontId="22" fillId="4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4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left" vertical="center" textRotation="0" wrapText="false" indent="1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EEEEEE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DDDDD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worksheet" Target="worksheets/sheet2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1.xml"/><Relationship Id="rId1" Type="http://schemas.openxmlformats.org/officeDocument/2006/relationships/styles" Target="styles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worksheet" Target="worksheets/sheet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MJ63"/>
  <sheetViews>
    <sheetView showFormulas="false" showGridLines="true" showRowColHeaders="true" showZeros="true" rightToLeft="false" tabSelected="true" showOutlineSymbols="true" defaultGridColor="true" view="normal" topLeftCell="A40" colorId="64" zoomScale="85" zoomScaleNormal="85" zoomScalePageLayoutView="100" workbookViewId="0">
      <selection pane="topLeft" activeCell="Q34" activeCellId="0" sqref="Q34"/>
    </sheetView>
  </sheetViews>
  <sheetFormatPr defaultColWidth="8.72265625" defaultRowHeight="13.8" zeroHeight="false" outlineLevelRow="0" outlineLevelCol="0"/>
  <cols>
    <col collapsed="false" customWidth="false" hidden="false" outlineLevel="0" max="1" min="1" style="1" width="8.71"/>
    <col collapsed="false" customWidth="true" hidden="false" outlineLevel="0" max="2" min="2" style="1" width="17.7"/>
    <col collapsed="false" customWidth="true" hidden="false" outlineLevel="0" max="3" min="3" style="1" width="31.34"/>
    <col collapsed="false" customWidth="true" hidden="false" outlineLevel="0" max="4" min="4" style="1" width="10.7"/>
    <col collapsed="false" customWidth="true" hidden="false" outlineLevel="0" max="5" min="5" style="1" width="14.52"/>
    <col collapsed="false" customWidth="true" hidden="false" outlineLevel="0" max="6" min="6" style="1" width="15.71"/>
    <col collapsed="false" customWidth="true" hidden="false" outlineLevel="0" max="7" min="7" style="1" width="25.71"/>
    <col collapsed="false" customWidth="true" hidden="true" outlineLevel="0" max="8" min="8" style="1" width="30.86"/>
    <col collapsed="false" customWidth="true" hidden="false" outlineLevel="0" max="9" min="9" style="1" width="11.84"/>
    <col collapsed="false" customWidth="true" hidden="false" outlineLevel="0" max="10" min="10" style="2" width="14.27"/>
    <col collapsed="false" customWidth="true" hidden="false" outlineLevel="0" max="11" min="11" style="2" width="14.9"/>
    <col collapsed="false" customWidth="true" hidden="false" outlineLevel="0" max="12" min="12" style="2" width="10.16"/>
    <col collapsed="false" customWidth="true" hidden="false" outlineLevel="0" max="13" min="13" style="3" width="15.49"/>
    <col collapsed="false" customWidth="true" hidden="false" outlineLevel="0" max="14" min="14" style="4" width="24.71"/>
    <col collapsed="false" customWidth="false" hidden="false" outlineLevel="0" max="966" min="15" style="1" width="8.71"/>
    <col collapsed="false" customWidth="true" hidden="false" outlineLevel="0" max="988" min="967" style="1" width="11.52"/>
    <col collapsed="false" customWidth="true" hidden="false" outlineLevel="0" max="1024" min="989" style="0" width="11.52"/>
  </cols>
  <sheetData>
    <row r="1" customFormat="false" ht="25.5" hidden="false" customHeight="true" outlineLevel="0" collapsed="false">
      <c r="N1" s="5"/>
    </row>
    <row r="2" s="7" customFormat="true" ht="30" hidden="false" customHeight="true" outlineLevel="0" collapsed="false">
      <c r="A2" s="6" t="s">
        <v>0</v>
      </c>
      <c r="H2" s="8"/>
      <c r="J2" s="2"/>
      <c r="K2" s="2"/>
      <c r="L2" s="2"/>
      <c r="M2" s="3"/>
      <c r="N2" s="9"/>
      <c r="AKE2" s="1"/>
      <c r="AKF2" s="1"/>
      <c r="AKG2" s="1"/>
      <c r="AKH2" s="1"/>
      <c r="AKI2" s="1"/>
      <c r="AKJ2" s="1"/>
      <c r="AKK2" s="1"/>
      <c r="AKL2" s="1"/>
      <c r="AKM2" s="1"/>
      <c r="AKN2" s="1"/>
      <c r="AKO2" s="1"/>
      <c r="AKP2" s="1"/>
      <c r="AKQ2" s="1"/>
      <c r="AKR2" s="1"/>
      <c r="AKS2" s="1"/>
      <c r="AKT2" s="1"/>
      <c r="AKU2" s="1"/>
      <c r="AKV2" s="1"/>
      <c r="AKW2" s="1"/>
      <c r="AKX2" s="1"/>
      <c r="AKY2" s="1"/>
      <c r="AKZ2" s="1"/>
      <c r="ALA2" s="0"/>
      <c r="ALB2" s="0"/>
      <c r="ALC2" s="0"/>
      <c r="ALD2" s="0"/>
      <c r="ALE2" s="0"/>
      <c r="ALF2" s="0"/>
      <c r="ALG2" s="0"/>
      <c r="ALH2" s="0"/>
      <c r="ALI2" s="0"/>
      <c r="ALJ2" s="0"/>
      <c r="ALK2" s="0"/>
      <c r="ALL2" s="0"/>
      <c r="ALM2" s="0"/>
      <c r="ALN2" s="0"/>
      <c r="ALO2" s="0"/>
      <c r="ALP2" s="0"/>
      <c r="ALQ2" s="0"/>
      <c r="ALR2" s="0"/>
      <c r="ALS2" s="0"/>
      <c r="ALT2" s="0"/>
      <c r="ALU2" s="0"/>
      <c r="ALV2" s="0"/>
      <c r="ALW2" s="0"/>
      <c r="ALX2" s="0"/>
      <c r="ALY2" s="0"/>
      <c r="ALZ2" s="0"/>
      <c r="AMA2" s="0"/>
      <c r="AMB2" s="0"/>
      <c r="AMC2" s="0"/>
      <c r="AMD2" s="0"/>
      <c r="AME2" s="0"/>
      <c r="AMF2" s="0"/>
      <c r="AMG2" s="0"/>
      <c r="AMH2" s="0"/>
      <c r="AMI2" s="0"/>
      <c r="AMJ2" s="0"/>
    </row>
    <row r="3" customFormat="false" ht="30" hidden="false" customHeight="true" outlineLevel="0" collapsed="false">
      <c r="A3" s="6"/>
      <c r="B3" s="10"/>
      <c r="C3" s="10"/>
      <c r="D3" s="10"/>
      <c r="E3" s="10"/>
      <c r="F3" s="10"/>
      <c r="G3" s="10"/>
      <c r="H3" s="10"/>
      <c r="I3" s="10"/>
      <c r="N3" s="11"/>
    </row>
    <row r="4" customFormat="false" ht="111.4" hidden="false" customHeight="true" outlineLevel="0" collapsed="false">
      <c r="A4" s="12" t="s">
        <v>1</v>
      </c>
      <c r="B4" s="13" t="s">
        <v>2</v>
      </c>
      <c r="C4" s="13"/>
      <c r="D4" s="12" t="s">
        <v>3</v>
      </c>
      <c r="E4" s="12" t="s">
        <v>4</v>
      </c>
      <c r="F4" s="12" t="s">
        <v>5</v>
      </c>
      <c r="G4" s="14" t="s">
        <v>6</v>
      </c>
      <c r="H4" s="15" t="s">
        <v>7</v>
      </c>
      <c r="I4" s="15" t="s">
        <v>8</v>
      </c>
      <c r="J4" s="16" t="s">
        <v>9</v>
      </c>
      <c r="K4" s="17" t="s">
        <v>10</v>
      </c>
      <c r="L4" s="18" t="s">
        <v>11</v>
      </c>
      <c r="M4" s="19" t="s">
        <v>12</v>
      </c>
      <c r="N4" s="20" t="s">
        <v>13</v>
      </c>
    </row>
    <row r="5" s="30" customFormat="true" ht="28.1" hidden="false" customHeight="true" outlineLevel="0" collapsed="false">
      <c r="A5" s="21"/>
      <c r="B5" s="22" t="s">
        <v>14</v>
      </c>
      <c r="C5" s="22"/>
      <c r="D5" s="21"/>
      <c r="E5" s="23"/>
      <c r="F5" s="23"/>
      <c r="G5" s="24"/>
      <c r="H5" s="24"/>
      <c r="I5" s="21" t="n">
        <f aca="false">SUM(I6:I14)</f>
        <v>28</v>
      </c>
      <c r="J5" s="25"/>
      <c r="K5" s="26"/>
      <c r="L5" s="27"/>
      <c r="M5" s="28"/>
      <c r="N5" s="29"/>
      <c r="AKE5" s="1"/>
      <c r="AKF5" s="1"/>
      <c r="AKG5" s="1"/>
      <c r="AKH5" s="1"/>
      <c r="AKI5" s="1"/>
      <c r="AKJ5" s="1"/>
      <c r="AKK5" s="1"/>
      <c r="AKL5" s="1"/>
      <c r="AKM5" s="1"/>
      <c r="AKN5" s="1"/>
      <c r="AKO5" s="1"/>
      <c r="AKP5" s="1"/>
      <c r="AKQ5" s="1"/>
      <c r="AKR5" s="1"/>
      <c r="AKS5" s="1"/>
      <c r="AKT5" s="1"/>
      <c r="AKU5" s="1"/>
      <c r="AKV5" s="1"/>
      <c r="AKW5" s="1"/>
      <c r="AKX5" s="1"/>
      <c r="AKY5" s="1"/>
      <c r="AKZ5" s="1"/>
      <c r="ALA5" s="0"/>
      <c r="ALB5" s="0"/>
      <c r="ALC5" s="0"/>
      <c r="ALD5" s="0"/>
      <c r="ALE5" s="0"/>
      <c r="ALF5" s="0"/>
      <c r="ALG5" s="0"/>
      <c r="ALH5" s="0"/>
      <c r="ALI5" s="0"/>
      <c r="ALJ5" s="0"/>
      <c r="ALK5" s="0"/>
      <c r="ALL5" s="0"/>
      <c r="ALM5" s="0"/>
      <c r="ALN5" s="0"/>
      <c r="ALO5" s="0"/>
      <c r="ALP5" s="0"/>
      <c r="ALQ5" s="0"/>
      <c r="ALR5" s="0"/>
      <c r="ALS5" s="0"/>
      <c r="ALT5" s="0"/>
      <c r="ALU5" s="0"/>
      <c r="ALV5" s="0"/>
      <c r="ALW5" s="0"/>
      <c r="ALX5" s="0"/>
      <c r="ALY5" s="0"/>
      <c r="ALZ5" s="0"/>
      <c r="AMA5" s="0"/>
      <c r="AMB5" s="0"/>
      <c r="AMC5" s="0"/>
      <c r="AMD5" s="0"/>
      <c r="AME5" s="0"/>
      <c r="AMF5" s="0"/>
      <c r="AMG5" s="0"/>
      <c r="AMH5" s="0"/>
      <c r="AMI5" s="0"/>
      <c r="AMJ5" s="0"/>
    </row>
    <row r="6" customFormat="false" ht="28.1" hidden="false" customHeight="true" outlineLevel="0" collapsed="false">
      <c r="A6" s="31" t="n">
        <v>1</v>
      </c>
      <c r="B6" s="31" t="s">
        <v>15</v>
      </c>
      <c r="C6" s="32" t="s">
        <v>16</v>
      </c>
      <c r="D6" s="33" t="s">
        <v>17</v>
      </c>
      <c r="E6" s="33" t="s">
        <v>18</v>
      </c>
      <c r="F6" s="33" t="s">
        <v>19</v>
      </c>
      <c r="G6" s="34" t="s">
        <v>20</v>
      </c>
      <c r="H6" s="35"/>
      <c r="I6" s="36" t="n">
        <v>3</v>
      </c>
      <c r="J6" s="37" t="s">
        <v>21</v>
      </c>
      <c r="K6" s="27"/>
      <c r="L6" s="27" t="s">
        <v>22</v>
      </c>
      <c r="M6" s="38" t="n">
        <v>26355</v>
      </c>
      <c r="N6" s="29" t="n">
        <f aca="false">I6*M6</f>
        <v>79065</v>
      </c>
    </row>
    <row r="7" customFormat="false" ht="28.1" hidden="false" customHeight="true" outlineLevel="0" collapsed="false">
      <c r="A7" s="31" t="n">
        <v>1</v>
      </c>
      <c r="B7" s="31" t="s">
        <v>15</v>
      </c>
      <c r="C7" s="32" t="s">
        <v>16</v>
      </c>
      <c r="D7" s="33" t="s">
        <v>23</v>
      </c>
      <c r="E7" s="33" t="s">
        <v>18</v>
      </c>
      <c r="F7" s="33" t="s">
        <v>19</v>
      </c>
      <c r="G7" s="34" t="s">
        <v>20</v>
      </c>
      <c r="H7" s="35"/>
      <c r="I7" s="36" t="n">
        <v>1</v>
      </c>
      <c r="J7" s="37" t="s">
        <v>21</v>
      </c>
      <c r="K7" s="27"/>
      <c r="L7" s="27" t="s">
        <v>22</v>
      </c>
      <c r="M7" s="38" t="n">
        <v>26355</v>
      </c>
      <c r="N7" s="29" t="n">
        <f aca="false">I7*M7</f>
        <v>26355</v>
      </c>
    </row>
    <row r="8" customFormat="false" ht="28.1" hidden="false" customHeight="true" outlineLevel="0" collapsed="false">
      <c r="A8" s="31" t="n">
        <v>1</v>
      </c>
      <c r="B8" s="31" t="s">
        <v>15</v>
      </c>
      <c r="C8" s="32" t="s">
        <v>16</v>
      </c>
      <c r="D8" s="33" t="s">
        <v>24</v>
      </c>
      <c r="E8" s="33" t="s">
        <v>18</v>
      </c>
      <c r="F8" s="33" t="s">
        <v>19</v>
      </c>
      <c r="G8" s="34" t="s">
        <v>20</v>
      </c>
      <c r="H8" s="35"/>
      <c r="I8" s="36" t="n">
        <v>2</v>
      </c>
      <c r="J8" s="37" t="s">
        <v>21</v>
      </c>
      <c r="K8" s="27"/>
      <c r="L8" s="27" t="s">
        <v>22</v>
      </c>
      <c r="M8" s="38" t="n">
        <v>26355</v>
      </c>
      <c r="N8" s="29" t="n">
        <f aca="false">I8*M8</f>
        <v>52710</v>
      </c>
    </row>
    <row r="9" customFormat="false" ht="28.1" hidden="false" customHeight="true" outlineLevel="0" collapsed="false">
      <c r="A9" s="31" t="n">
        <f aca="false">A6+1</f>
        <v>2</v>
      </c>
      <c r="B9" s="31" t="s">
        <v>25</v>
      </c>
      <c r="C9" s="32" t="s">
        <v>26</v>
      </c>
      <c r="D9" s="33" t="s">
        <v>24</v>
      </c>
      <c r="E9" s="33" t="s">
        <v>18</v>
      </c>
      <c r="F9" s="33" t="s">
        <v>19</v>
      </c>
      <c r="G9" s="34" t="s">
        <v>20</v>
      </c>
      <c r="H9" s="35"/>
      <c r="I9" s="36" t="n">
        <v>1</v>
      </c>
      <c r="J9" s="37" t="s">
        <v>21</v>
      </c>
      <c r="K9" s="27"/>
      <c r="L9" s="27" t="s">
        <v>22</v>
      </c>
      <c r="M9" s="38" t="n">
        <v>26355</v>
      </c>
      <c r="N9" s="29" t="n">
        <f aca="false">I9*M9</f>
        <v>26355</v>
      </c>
    </row>
    <row r="10" customFormat="false" ht="28.1" hidden="false" customHeight="true" outlineLevel="0" collapsed="false">
      <c r="A10" s="31" t="n">
        <f aca="false">A9+1</f>
        <v>3</v>
      </c>
      <c r="B10" s="31" t="s">
        <v>27</v>
      </c>
      <c r="C10" s="32" t="s">
        <v>28</v>
      </c>
      <c r="D10" s="33" t="s">
        <v>17</v>
      </c>
      <c r="E10" s="33" t="s">
        <v>18</v>
      </c>
      <c r="F10" s="33" t="s">
        <v>19</v>
      </c>
      <c r="G10" s="34" t="s">
        <v>20</v>
      </c>
      <c r="H10" s="35"/>
      <c r="I10" s="36" t="n">
        <v>9</v>
      </c>
      <c r="J10" s="37" t="s">
        <v>21</v>
      </c>
      <c r="K10" s="27"/>
      <c r="L10" s="27" t="s">
        <v>22</v>
      </c>
      <c r="M10" s="38" t="n">
        <v>27310</v>
      </c>
      <c r="N10" s="29" t="n">
        <f aca="false">I10*M10</f>
        <v>245790</v>
      </c>
    </row>
    <row r="11" customFormat="false" ht="28.1" hidden="false" customHeight="true" outlineLevel="0" collapsed="false">
      <c r="A11" s="31" t="n">
        <v>3</v>
      </c>
      <c r="B11" s="31" t="s">
        <v>27</v>
      </c>
      <c r="C11" s="32" t="s">
        <v>28</v>
      </c>
      <c r="D11" s="33" t="s">
        <v>24</v>
      </c>
      <c r="E11" s="33" t="s">
        <v>18</v>
      </c>
      <c r="F11" s="33" t="s">
        <v>19</v>
      </c>
      <c r="G11" s="34" t="s">
        <v>20</v>
      </c>
      <c r="H11" s="35"/>
      <c r="I11" s="36" t="n">
        <v>5</v>
      </c>
      <c r="J11" s="37" t="s">
        <v>21</v>
      </c>
      <c r="K11" s="27"/>
      <c r="L11" s="27" t="s">
        <v>22</v>
      </c>
      <c r="M11" s="38" t="n">
        <v>27310</v>
      </c>
      <c r="N11" s="29" t="n">
        <f aca="false">I11*M11</f>
        <v>136550</v>
      </c>
    </row>
    <row r="12" customFormat="false" ht="28.1" hidden="false" customHeight="true" outlineLevel="0" collapsed="false">
      <c r="A12" s="31" t="n">
        <f aca="false">A10+1</f>
        <v>4</v>
      </c>
      <c r="B12" s="31" t="s">
        <v>29</v>
      </c>
      <c r="C12" s="32" t="s">
        <v>30</v>
      </c>
      <c r="D12" s="33" t="n">
        <v>28</v>
      </c>
      <c r="E12" s="33" t="s">
        <v>18</v>
      </c>
      <c r="F12" s="33" t="s">
        <v>19</v>
      </c>
      <c r="G12" s="34" t="s">
        <v>20</v>
      </c>
      <c r="H12" s="35"/>
      <c r="I12" s="36" t="n">
        <v>1</v>
      </c>
      <c r="J12" s="37" t="s">
        <v>21</v>
      </c>
      <c r="K12" s="27"/>
      <c r="L12" s="27" t="s">
        <v>22</v>
      </c>
      <c r="M12" s="38" t="n">
        <v>27310</v>
      </c>
      <c r="N12" s="29" t="n">
        <f aca="false">I12*M12</f>
        <v>27310</v>
      </c>
    </row>
    <row r="13" customFormat="false" ht="28.1" hidden="false" customHeight="true" outlineLevel="0" collapsed="false">
      <c r="A13" s="31" t="n">
        <f aca="false">A12+1</f>
        <v>5</v>
      </c>
      <c r="B13" s="31" t="s">
        <v>31</v>
      </c>
      <c r="C13" s="32" t="s">
        <v>32</v>
      </c>
      <c r="D13" s="33" t="s">
        <v>24</v>
      </c>
      <c r="E13" s="33" t="s">
        <v>18</v>
      </c>
      <c r="F13" s="33" t="s">
        <v>19</v>
      </c>
      <c r="G13" s="34" t="s">
        <v>20</v>
      </c>
      <c r="H13" s="35"/>
      <c r="I13" s="36" t="n">
        <v>1</v>
      </c>
      <c r="J13" s="37" t="s">
        <v>21</v>
      </c>
      <c r="K13" s="27"/>
      <c r="L13" s="27" t="s">
        <v>22</v>
      </c>
      <c r="M13" s="38" t="n">
        <v>26355</v>
      </c>
      <c r="N13" s="29" t="n">
        <f aca="false">I13*M13</f>
        <v>26355</v>
      </c>
    </row>
    <row r="14" customFormat="false" ht="28.1" hidden="false" customHeight="true" outlineLevel="0" collapsed="false">
      <c r="A14" s="31" t="n">
        <f aca="false">A13+1</f>
        <v>6</v>
      </c>
      <c r="B14" s="31" t="s">
        <v>33</v>
      </c>
      <c r="C14" s="32" t="s">
        <v>34</v>
      </c>
      <c r="D14" s="33" t="s">
        <v>24</v>
      </c>
      <c r="E14" s="33" t="s">
        <v>18</v>
      </c>
      <c r="F14" s="33" t="s">
        <v>19</v>
      </c>
      <c r="G14" s="34" t="s">
        <v>20</v>
      </c>
      <c r="H14" s="35"/>
      <c r="I14" s="36" t="n">
        <v>5</v>
      </c>
      <c r="J14" s="37" t="s">
        <v>21</v>
      </c>
      <c r="K14" s="27"/>
      <c r="L14" s="27" t="s">
        <v>22</v>
      </c>
      <c r="M14" s="38" t="n">
        <v>26355</v>
      </c>
      <c r="N14" s="29" t="n">
        <f aca="false">I14*M14</f>
        <v>131775</v>
      </c>
    </row>
    <row r="15" s="30" customFormat="true" ht="28.1" hidden="false" customHeight="true" outlineLevel="0" collapsed="false">
      <c r="A15" s="21"/>
      <c r="B15" s="22" t="s">
        <v>35</v>
      </c>
      <c r="C15" s="22"/>
      <c r="D15" s="21"/>
      <c r="E15" s="23"/>
      <c r="F15" s="23"/>
      <c r="G15" s="24"/>
      <c r="H15" s="24"/>
      <c r="I15" s="21" t="n">
        <f aca="false">SUM(I16:I28)</f>
        <v>39</v>
      </c>
      <c r="J15" s="25"/>
      <c r="K15" s="26"/>
      <c r="L15" s="27"/>
      <c r="M15" s="39"/>
      <c r="N15" s="29"/>
      <c r="AKE15" s="1"/>
      <c r="AKF15" s="1"/>
      <c r="AKG15" s="1"/>
      <c r="AKH15" s="1"/>
      <c r="AKI15" s="1"/>
      <c r="AKJ15" s="1"/>
      <c r="AKK15" s="1"/>
      <c r="AKL15" s="1"/>
      <c r="AKM15" s="1"/>
      <c r="AKN15" s="1"/>
      <c r="AKO15" s="1"/>
      <c r="AKP15" s="1"/>
      <c r="AKQ15" s="1"/>
      <c r="AKR15" s="1"/>
      <c r="AKS15" s="1"/>
      <c r="AKT15" s="1"/>
      <c r="AKU15" s="1"/>
      <c r="AKV15" s="1"/>
      <c r="AKW15" s="1"/>
      <c r="AKX15" s="1"/>
      <c r="AKY15" s="1"/>
      <c r="AKZ15" s="1"/>
      <c r="ALA15" s="0"/>
      <c r="ALB15" s="0"/>
      <c r="ALC15" s="0"/>
      <c r="ALD15" s="0"/>
      <c r="ALE15" s="0"/>
      <c r="ALF15" s="0"/>
      <c r="ALG15" s="0"/>
      <c r="ALH15" s="0"/>
      <c r="ALI15" s="0"/>
      <c r="ALJ15" s="0"/>
      <c r="ALK15" s="0"/>
      <c r="ALL15" s="0"/>
      <c r="ALM15" s="0"/>
      <c r="ALN15" s="0"/>
      <c r="ALO15" s="0"/>
      <c r="ALP15" s="0"/>
      <c r="ALQ15" s="0"/>
      <c r="ALR15" s="0"/>
      <c r="ALS15" s="0"/>
      <c r="ALT15" s="0"/>
      <c r="ALU15" s="0"/>
      <c r="ALV15" s="0"/>
      <c r="ALW15" s="0"/>
      <c r="ALX15" s="0"/>
      <c r="ALY15" s="0"/>
      <c r="ALZ15" s="0"/>
      <c r="AMA15" s="0"/>
      <c r="AMB15" s="0"/>
      <c r="AMC15" s="0"/>
      <c r="AMD15" s="0"/>
      <c r="AME15" s="0"/>
      <c r="AMF15" s="0"/>
      <c r="AMG15" s="0"/>
      <c r="AMH15" s="0"/>
      <c r="AMI15" s="0"/>
      <c r="AMJ15" s="0"/>
    </row>
    <row r="16" customFormat="false" ht="28.1" hidden="false" customHeight="true" outlineLevel="0" collapsed="false">
      <c r="A16" s="40" t="n">
        <v>7</v>
      </c>
      <c r="B16" s="31" t="s">
        <v>36</v>
      </c>
      <c r="C16" s="41" t="s">
        <v>37</v>
      </c>
      <c r="D16" s="33" t="n">
        <v>28</v>
      </c>
      <c r="E16" s="33" t="s">
        <v>18</v>
      </c>
      <c r="F16" s="33" t="s">
        <v>19</v>
      </c>
      <c r="G16" s="34" t="s">
        <v>20</v>
      </c>
      <c r="H16" s="35"/>
      <c r="I16" s="36" t="n">
        <v>2</v>
      </c>
      <c r="J16" s="37" t="s">
        <v>38</v>
      </c>
      <c r="K16" s="27"/>
      <c r="L16" s="27" t="s">
        <v>22</v>
      </c>
      <c r="M16" s="38" t="n">
        <v>21276</v>
      </c>
      <c r="N16" s="29" t="n">
        <f aca="false">I16*M16</f>
        <v>42552</v>
      </c>
    </row>
    <row r="17" customFormat="false" ht="28.1" hidden="false" customHeight="true" outlineLevel="0" collapsed="false">
      <c r="A17" s="40" t="n">
        <v>7</v>
      </c>
      <c r="B17" s="31" t="s">
        <v>36</v>
      </c>
      <c r="C17" s="41" t="s">
        <v>37</v>
      </c>
      <c r="D17" s="33" t="s">
        <v>24</v>
      </c>
      <c r="E17" s="33" t="s">
        <v>18</v>
      </c>
      <c r="F17" s="33" t="s">
        <v>19</v>
      </c>
      <c r="G17" s="34" t="s">
        <v>20</v>
      </c>
      <c r="H17" s="35"/>
      <c r="I17" s="36" t="n">
        <v>4</v>
      </c>
      <c r="J17" s="37" t="s">
        <v>38</v>
      </c>
      <c r="K17" s="27"/>
      <c r="L17" s="27" t="s">
        <v>22</v>
      </c>
      <c r="M17" s="38" t="n">
        <v>21276</v>
      </c>
      <c r="N17" s="29" t="n">
        <f aca="false">I17*M17</f>
        <v>85104</v>
      </c>
    </row>
    <row r="18" customFormat="false" ht="28.1" hidden="false" customHeight="true" outlineLevel="0" collapsed="false">
      <c r="A18" s="31" t="n">
        <f aca="false">A16+1</f>
        <v>8</v>
      </c>
      <c r="B18" s="31" t="s">
        <v>39</v>
      </c>
      <c r="C18" s="41" t="s">
        <v>40</v>
      </c>
      <c r="D18" s="33" t="s">
        <v>24</v>
      </c>
      <c r="E18" s="33" t="s">
        <v>18</v>
      </c>
      <c r="F18" s="33" t="s">
        <v>19</v>
      </c>
      <c r="G18" s="34" t="s">
        <v>20</v>
      </c>
      <c r="H18" s="35"/>
      <c r="I18" s="36" t="n">
        <v>3</v>
      </c>
      <c r="J18" s="37" t="s">
        <v>38</v>
      </c>
      <c r="K18" s="27"/>
      <c r="L18" s="27" t="s">
        <v>22</v>
      </c>
      <c r="M18" s="38" t="n">
        <v>21767</v>
      </c>
      <c r="N18" s="29" t="n">
        <f aca="false">I18*M18</f>
        <v>65301</v>
      </c>
    </row>
    <row r="19" customFormat="false" ht="28.1" hidden="false" customHeight="true" outlineLevel="0" collapsed="false">
      <c r="A19" s="31" t="n">
        <f aca="false">A18+1</f>
        <v>9</v>
      </c>
      <c r="B19" s="31" t="s">
        <v>41</v>
      </c>
      <c r="C19" s="41" t="s">
        <v>42</v>
      </c>
      <c r="D19" s="33" t="s">
        <v>24</v>
      </c>
      <c r="E19" s="33" t="s">
        <v>18</v>
      </c>
      <c r="F19" s="33" t="s">
        <v>19</v>
      </c>
      <c r="G19" s="34" t="s">
        <v>20</v>
      </c>
      <c r="H19" s="35"/>
      <c r="I19" s="36" t="n">
        <v>3</v>
      </c>
      <c r="J19" s="37" t="s">
        <v>38</v>
      </c>
      <c r="K19" s="27"/>
      <c r="L19" s="27" t="s">
        <v>22</v>
      </c>
      <c r="M19" s="38" t="n">
        <v>21276</v>
      </c>
      <c r="N19" s="29" t="n">
        <f aca="false">I19*M19</f>
        <v>63828</v>
      </c>
    </row>
    <row r="20" customFormat="false" ht="28.1" hidden="false" customHeight="true" outlineLevel="0" collapsed="false">
      <c r="A20" s="31" t="n">
        <f aca="false">A19+1</f>
        <v>10</v>
      </c>
      <c r="B20" s="31" t="s">
        <v>43</v>
      </c>
      <c r="C20" s="41" t="s">
        <v>44</v>
      </c>
      <c r="D20" s="33" t="s">
        <v>24</v>
      </c>
      <c r="E20" s="33" t="s">
        <v>18</v>
      </c>
      <c r="F20" s="33" t="s">
        <v>19</v>
      </c>
      <c r="G20" s="34" t="s">
        <v>20</v>
      </c>
      <c r="H20" s="35"/>
      <c r="I20" s="36" t="n">
        <v>3</v>
      </c>
      <c r="J20" s="37" t="s">
        <v>38</v>
      </c>
      <c r="K20" s="27"/>
      <c r="L20" s="27" t="s">
        <v>22</v>
      </c>
      <c r="M20" s="38" t="n">
        <v>21767</v>
      </c>
      <c r="N20" s="29" t="n">
        <f aca="false">I20*M20</f>
        <v>65301</v>
      </c>
    </row>
    <row r="21" customFormat="false" ht="28.1" hidden="false" customHeight="true" outlineLevel="0" collapsed="false">
      <c r="A21" s="31" t="n">
        <f aca="false">A20+1</f>
        <v>11</v>
      </c>
      <c r="B21" s="31" t="s">
        <v>45</v>
      </c>
      <c r="C21" s="41" t="s">
        <v>46</v>
      </c>
      <c r="D21" s="33" t="s">
        <v>24</v>
      </c>
      <c r="E21" s="33" t="s">
        <v>18</v>
      </c>
      <c r="F21" s="33" t="s">
        <v>19</v>
      </c>
      <c r="G21" s="34" t="s">
        <v>20</v>
      </c>
      <c r="H21" s="35"/>
      <c r="I21" s="36" t="n">
        <v>3</v>
      </c>
      <c r="J21" s="37" t="s">
        <v>38</v>
      </c>
      <c r="K21" s="27"/>
      <c r="L21" s="27" t="s">
        <v>22</v>
      </c>
      <c r="M21" s="38" t="n">
        <v>21276</v>
      </c>
      <c r="N21" s="29" t="n">
        <f aca="false">I21*M21</f>
        <v>63828</v>
      </c>
    </row>
    <row r="22" customFormat="false" ht="28.1" hidden="false" customHeight="true" outlineLevel="0" collapsed="false">
      <c r="A22" s="31" t="n">
        <f aca="false">A21+1</f>
        <v>12</v>
      </c>
      <c r="B22" s="31" t="s">
        <v>47</v>
      </c>
      <c r="C22" s="41" t="s">
        <v>48</v>
      </c>
      <c r="D22" s="33" t="s">
        <v>24</v>
      </c>
      <c r="E22" s="33" t="s">
        <v>18</v>
      </c>
      <c r="F22" s="33" t="s">
        <v>19</v>
      </c>
      <c r="G22" s="34" t="s">
        <v>20</v>
      </c>
      <c r="H22" s="35"/>
      <c r="I22" s="36" t="n">
        <v>4</v>
      </c>
      <c r="J22" s="37" t="s">
        <v>38</v>
      </c>
      <c r="K22" s="27"/>
      <c r="L22" s="27" t="s">
        <v>22</v>
      </c>
      <c r="M22" s="38" t="n">
        <v>21276</v>
      </c>
      <c r="N22" s="29" t="n">
        <f aca="false">I22*M22</f>
        <v>85104</v>
      </c>
    </row>
    <row r="23" customFormat="false" ht="28.1" hidden="false" customHeight="true" outlineLevel="0" collapsed="false">
      <c r="A23" s="31" t="n">
        <f aca="false">A22+1</f>
        <v>13</v>
      </c>
      <c r="B23" s="31" t="s">
        <v>49</v>
      </c>
      <c r="C23" s="41" t="s">
        <v>50</v>
      </c>
      <c r="D23" s="33" t="s">
        <v>17</v>
      </c>
      <c r="E23" s="33" t="s">
        <v>18</v>
      </c>
      <c r="F23" s="33" t="s">
        <v>19</v>
      </c>
      <c r="G23" s="34" t="s">
        <v>20</v>
      </c>
      <c r="H23" s="35"/>
      <c r="I23" s="36" t="n">
        <v>1</v>
      </c>
      <c r="J23" s="37" t="s">
        <v>38</v>
      </c>
      <c r="K23" s="27"/>
      <c r="L23" s="27" t="s">
        <v>22</v>
      </c>
      <c r="M23" s="38" t="n">
        <v>21276</v>
      </c>
      <c r="N23" s="29" t="n">
        <f aca="false">I23*M23</f>
        <v>21276</v>
      </c>
    </row>
    <row r="24" customFormat="false" ht="28.1" hidden="false" customHeight="true" outlineLevel="0" collapsed="false">
      <c r="A24" s="31" t="n">
        <v>13</v>
      </c>
      <c r="B24" s="31" t="s">
        <v>49</v>
      </c>
      <c r="C24" s="41" t="s">
        <v>50</v>
      </c>
      <c r="D24" s="33" t="s">
        <v>24</v>
      </c>
      <c r="E24" s="33" t="s">
        <v>18</v>
      </c>
      <c r="F24" s="33" t="s">
        <v>19</v>
      </c>
      <c r="G24" s="34" t="s">
        <v>20</v>
      </c>
      <c r="H24" s="35"/>
      <c r="I24" s="36" t="n">
        <v>3</v>
      </c>
      <c r="J24" s="37" t="s">
        <v>38</v>
      </c>
      <c r="K24" s="27"/>
      <c r="L24" s="27" t="s">
        <v>22</v>
      </c>
      <c r="M24" s="38" t="n">
        <v>21276</v>
      </c>
      <c r="N24" s="29" t="n">
        <f aca="false">I24*M24</f>
        <v>63828</v>
      </c>
    </row>
    <row r="25" customFormat="false" ht="28.1" hidden="false" customHeight="true" outlineLevel="0" collapsed="false">
      <c r="A25" s="31" t="n">
        <f aca="false">A23+1</f>
        <v>14</v>
      </c>
      <c r="B25" s="31" t="s">
        <v>51</v>
      </c>
      <c r="C25" s="41" t="s">
        <v>52</v>
      </c>
      <c r="D25" s="33" t="s">
        <v>24</v>
      </c>
      <c r="E25" s="33" t="s">
        <v>18</v>
      </c>
      <c r="F25" s="33" t="s">
        <v>19</v>
      </c>
      <c r="G25" s="34" t="s">
        <v>20</v>
      </c>
      <c r="H25" s="29"/>
      <c r="I25" s="36" t="n">
        <v>9</v>
      </c>
      <c r="J25" s="37" t="s">
        <v>38</v>
      </c>
      <c r="K25" s="27"/>
      <c r="L25" s="27" t="s">
        <v>22</v>
      </c>
      <c r="M25" s="38" t="n">
        <v>21767</v>
      </c>
      <c r="N25" s="29" t="n">
        <f aca="false">I25*M25</f>
        <v>195903</v>
      </c>
    </row>
    <row r="26" customFormat="false" ht="28.1" hidden="false" customHeight="true" outlineLevel="0" collapsed="false">
      <c r="A26" s="31" t="n">
        <f aca="false">A24+1</f>
        <v>14</v>
      </c>
      <c r="B26" s="31" t="s">
        <v>51</v>
      </c>
      <c r="C26" s="41" t="s">
        <v>52</v>
      </c>
      <c r="D26" s="33" t="n">
        <v>28</v>
      </c>
      <c r="E26" s="33" t="s">
        <v>18</v>
      </c>
      <c r="F26" s="33" t="s">
        <v>19</v>
      </c>
      <c r="G26" s="34" t="s">
        <v>20</v>
      </c>
      <c r="H26" s="35"/>
      <c r="I26" s="36" t="n">
        <v>2</v>
      </c>
      <c r="J26" s="37" t="s">
        <v>38</v>
      </c>
      <c r="K26" s="27"/>
      <c r="L26" s="27" t="s">
        <v>22</v>
      </c>
      <c r="M26" s="38" t="n">
        <v>21767</v>
      </c>
      <c r="N26" s="29" t="n">
        <f aca="false">I26*M26</f>
        <v>43534</v>
      </c>
    </row>
    <row r="27" customFormat="false" ht="28.1" hidden="false" customHeight="true" outlineLevel="0" collapsed="false">
      <c r="A27" s="31" t="n">
        <v>15</v>
      </c>
      <c r="B27" s="31" t="s">
        <v>53</v>
      </c>
      <c r="C27" s="41" t="s">
        <v>54</v>
      </c>
      <c r="D27" s="33" t="n">
        <v>28</v>
      </c>
      <c r="E27" s="33" t="s">
        <v>18</v>
      </c>
      <c r="F27" s="33" t="s">
        <v>19</v>
      </c>
      <c r="G27" s="34" t="s">
        <v>20</v>
      </c>
      <c r="H27" s="35"/>
      <c r="I27" s="36" t="n">
        <v>1</v>
      </c>
      <c r="J27" s="37" t="s">
        <v>38</v>
      </c>
      <c r="K27" s="27"/>
      <c r="L27" s="27" t="s">
        <v>22</v>
      </c>
      <c r="M27" s="38" t="n">
        <v>21767</v>
      </c>
      <c r="N27" s="29" t="n">
        <f aca="false">I27*M27</f>
        <v>21767</v>
      </c>
    </row>
    <row r="28" customFormat="false" ht="28.1" hidden="false" customHeight="true" outlineLevel="0" collapsed="false">
      <c r="A28" s="31" t="n">
        <v>15</v>
      </c>
      <c r="B28" s="31" t="s">
        <v>53</v>
      </c>
      <c r="C28" s="41" t="s">
        <v>54</v>
      </c>
      <c r="D28" s="33" t="s">
        <v>24</v>
      </c>
      <c r="E28" s="33" t="s">
        <v>18</v>
      </c>
      <c r="F28" s="33" t="s">
        <v>19</v>
      </c>
      <c r="G28" s="34" t="s">
        <v>20</v>
      </c>
      <c r="H28" s="35"/>
      <c r="I28" s="36" t="n">
        <v>1</v>
      </c>
      <c r="J28" s="37" t="s">
        <v>38</v>
      </c>
      <c r="K28" s="27"/>
      <c r="L28" s="27" t="s">
        <v>22</v>
      </c>
      <c r="M28" s="38" t="n">
        <v>21767</v>
      </c>
      <c r="N28" s="29" t="n">
        <f aca="false">I28*M28</f>
        <v>21767</v>
      </c>
    </row>
    <row r="29" customFormat="false" ht="28.1" hidden="false" customHeight="true" outlineLevel="0" collapsed="false">
      <c r="A29" s="42"/>
      <c r="B29" s="42"/>
      <c r="C29" s="43"/>
      <c r="D29" s="44"/>
      <c r="E29" s="44"/>
      <c r="F29" s="44"/>
      <c r="G29" s="45"/>
      <c r="H29" s="46"/>
      <c r="I29" s="47"/>
      <c r="J29" s="48"/>
      <c r="K29" s="49"/>
      <c r="L29" s="49"/>
      <c r="M29" s="50"/>
      <c r="N29" s="51"/>
    </row>
    <row r="30" s="61" customFormat="true" ht="19.8" hidden="false" customHeight="true" outlineLevel="0" collapsed="false">
      <c r="A30" s="52"/>
      <c r="B30" s="52"/>
      <c r="C30" s="53"/>
      <c r="D30" s="54"/>
      <c r="E30" s="54"/>
      <c r="F30" s="54"/>
      <c r="G30" s="55"/>
      <c r="H30" s="56"/>
      <c r="I30" s="57"/>
      <c r="J30" s="58"/>
      <c r="K30" s="54"/>
      <c r="L30" s="54"/>
      <c r="M30" s="59"/>
      <c r="N30" s="60"/>
      <c r="ALA30" s="62"/>
      <c r="ALB30" s="62"/>
      <c r="ALC30" s="62"/>
      <c r="ALD30" s="62"/>
      <c r="ALE30" s="62"/>
      <c r="ALF30" s="62"/>
      <c r="ALG30" s="62"/>
      <c r="ALH30" s="62"/>
      <c r="ALI30" s="62"/>
      <c r="ALJ30" s="62"/>
      <c r="ALK30" s="62"/>
      <c r="ALL30" s="62"/>
      <c r="ALM30" s="62"/>
      <c r="ALN30" s="62"/>
      <c r="ALO30" s="62"/>
      <c r="ALP30" s="62"/>
      <c r="ALQ30" s="62"/>
      <c r="ALR30" s="62"/>
      <c r="ALS30" s="62"/>
      <c r="ALT30" s="62"/>
      <c r="ALU30" s="62"/>
      <c r="ALV30" s="62"/>
      <c r="ALW30" s="62"/>
      <c r="ALX30" s="62"/>
      <c r="ALY30" s="62"/>
      <c r="ALZ30" s="62"/>
      <c r="AMA30" s="62"/>
      <c r="AMB30" s="62"/>
      <c r="AMC30" s="62"/>
      <c r="AMD30" s="62"/>
      <c r="AME30" s="62"/>
      <c r="AMF30" s="62"/>
      <c r="AMG30" s="62"/>
      <c r="AMH30" s="62"/>
      <c r="AMI30" s="62"/>
      <c r="AMJ30" s="62"/>
    </row>
    <row r="31" customFormat="false" ht="28.1" hidden="false" customHeight="true" outlineLevel="0" collapsed="false">
      <c r="A31" s="33"/>
      <c r="B31" s="22" t="s">
        <v>55</v>
      </c>
      <c r="C31" s="22"/>
      <c r="D31" s="33"/>
      <c r="E31" s="63"/>
      <c r="F31" s="63"/>
      <c r="G31" s="35"/>
      <c r="H31" s="35"/>
      <c r="I31" s="64" t="n">
        <f aca="false">SUM(I32:I41)</f>
        <v>17</v>
      </c>
      <c r="J31" s="25"/>
      <c r="K31" s="27"/>
      <c r="L31" s="27"/>
      <c r="M31" s="65"/>
      <c r="N31" s="29"/>
    </row>
    <row r="32" customFormat="false" ht="28.1" hidden="false" customHeight="true" outlineLevel="0" collapsed="false">
      <c r="A32" s="31" t="n">
        <v>16</v>
      </c>
      <c r="B32" s="31" t="s">
        <v>56</v>
      </c>
      <c r="C32" s="41" t="s">
        <v>57</v>
      </c>
      <c r="D32" s="33" t="s">
        <v>24</v>
      </c>
      <c r="E32" s="33" t="s">
        <v>18</v>
      </c>
      <c r="F32" s="33" t="s">
        <v>19</v>
      </c>
      <c r="G32" s="34" t="s">
        <v>20</v>
      </c>
      <c r="H32" s="29"/>
      <c r="I32" s="36" t="n">
        <v>2</v>
      </c>
      <c r="J32" s="37" t="s">
        <v>58</v>
      </c>
      <c r="K32" s="27"/>
      <c r="L32" s="27" t="s">
        <v>22</v>
      </c>
      <c r="M32" s="65" t="n">
        <v>19354</v>
      </c>
      <c r="N32" s="29" t="n">
        <f aca="false">I32*M32</f>
        <v>38708</v>
      </c>
    </row>
    <row r="33" customFormat="false" ht="28.1" hidden="false" customHeight="true" outlineLevel="0" collapsed="false">
      <c r="A33" s="31" t="n">
        <f aca="false">A32+1</f>
        <v>17</v>
      </c>
      <c r="B33" s="31" t="s">
        <v>59</v>
      </c>
      <c r="C33" s="41" t="s">
        <v>60</v>
      </c>
      <c r="D33" s="33" t="s">
        <v>24</v>
      </c>
      <c r="E33" s="33" t="s">
        <v>18</v>
      </c>
      <c r="F33" s="33" t="s">
        <v>19</v>
      </c>
      <c r="G33" s="34" t="s">
        <v>20</v>
      </c>
      <c r="H33" s="35"/>
      <c r="I33" s="36" t="n">
        <v>1</v>
      </c>
      <c r="J33" s="37" t="s">
        <v>58</v>
      </c>
      <c r="K33" s="27"/>
      <c r="L33" s="27" t="s">
        <v>22</v>
      </c>
      <c r="M33" s="65" t="n">
        <v>19354</v>
      </c>
      <c r="N33" s="29" t="n">
        <f aca="false">I33*M33</f>
        <v>19354</v>
      </c>
    </row>
    <row r="34" customFormat="false" ht="28.1" hidden="false" customHeight="true" outlineLevel="0" collapsed="false">
      <c r="A34" s="31" t="n">
        <f aca="false">A33+1</f>
        <v>18</v>
      </c>
      <c r="B34" s="31" t="s">
        <v>61</v>
      </c>
      <c r="C34" s="41" t="s">
        <v>62</v>
      </c>
      <c r="D34" s="33" t="s">
        <v>24</v>
      </c>
      <c r="E34" s="33" t="s">
        <v>18</v>
      </c>
      <c r="F34" s="33" t="s">
        <v>19</v>
      </c>
      <c r="G34" s="34" t="s">
        <v>20</v>
      </c>
      <c r="H34" s="35"/>
      <c r="I34" s="36" t="n">
        <v>2</v>
      </c>
      <c r="J34" s="37" t="s">
        <v>58</v>
      </c>
      <c r="K34" s="27"/>
      <c r="L34" s="27" t="s">
        <v>22</v>
      </c>
      <c r="M34" s="65" t="n">
        <v>19354</v>
      </c>
      <c r="N34" s="29" t="n">
        <f aca="false">I34*M34</f>
        <v>38708</v>
      </c>
    </row>
    <row r="35" customFormat="false" ht="28.1" hidden="false" customHeight="true" outlineLevel="0" collapsed="false">
      <c r="A35" s="31" t="n">
        <v>19</v>
      </c>
      <c r="B35" s="31" t="s">
        <v>63</v>
      </c>
      <c r="C35" s="41" t="s">
        <v>64</v>
      </c>
      <c r="D35" s="33" t="s">
        <v>24</v>
      </c>
      <c r="E35" s="33" t="s">
        <v>18</v>
      </c>
      <c r="F35" s="33" t="s">
        <v>19</v>
      </c>
      <c r="G35" s="34" t="s">
        <v>20</v>
      </c>
      <c r="H35" s="35"/>
      <c r="I35" s="36" t="n">
        <v>1</v>
      </c>
      <c r="J35" s="37" t="s">
        <v>58</v>
      </c>
      <c r="K35" s="27"/>
      <c r="L35" s="27" t="s">
        <v>22</v>
      </c>
      <c r="M35" s="65" t="n">
        <v>19354</v>
      </c>
      <c r="N35" s="29" t="n">
        <f aca="false">I35*M35</f>
        <v>19354</v>
      </c>
    </row>
    <row r="36" customFormat="false" ht="28.1" hidden="false" customHeight="true" outlineLevel="0" collapsed="false">
      <c r="A36" s="31" t="n">
        <v>20</v>
      </c>
      <c r="B36" s="31" t="s">
        <v>65</v>
      </c>
      <c r="C36" s="41" t="s">
        <v>66</v>
      </c>
      <c r="D36" s="33" t="n">
        <v>28</v>
      </c>
      <c r="E36" s="33" t="s">
        <v>18</v>
      </c>
      <c r="F36" s="33" t="s">
        <v>19</v>
      </c>
      <c r="G36" s="34" t="s">
        <v>20</v>
      </c>
      <c r="H36" s="35"/>
      <c r="I36" s="36" t="n">
        <v>1</v>
      </c>
      <c r="J36" s="37" t="s">
        <v>58</v>
      </c>
      <c r="K36" s="27"/>
      <c r="L36" s="27" t="s">
        <v>22</v>
      </c>
      <c r="M36" s="65" t="n">
        <v>19354</v>
      </c>
      <c r="N36" s="29" t="n">
        <f aca="false">I36*M36</f>
        <v>19354</v>
      </c>
    </row>
    <row r="37" customFormat="false" ht="28.1" hidden="false" customHeight="true" outlineLevel="0" collapsed="false">
      <c r="A37" s="31" t="n">
        <v>20</v>
      </c>
      <c r="B37" s="31" t="s">
        <v>65</v>
      </c>
      <c r="C37" s="41" t="s">
        <v>66</v>
      </c>
      <c r="D37" s="33" t="s">
        <v>24</v>
      </c>
      <c r="E37" s="33" t="s">
        <v>18</v>
      </c>
      <c r="F37" s="33" t="s">
        <v>19</v>
      </c>
      <c r="G37" s="34" t="s">
        <v>20</v>
      </c>
      <c r="H37" s="35"/>
      <c r="I37" s="36" t="n">
        <v>1</v>
      </c>
      <c r="J37" s="37" t="s">
        <v>58</v>
      </c>
      <c r="K37" s="27"/>
      <c r="L37" s="27" t="s">
        <v>22</v>
      </c>
      <c r="M37" s="65" t="n">
        <v>19354</v>
      </c>
      <c r="N37" s="29" t="n">
        <f aca="false">I37*M37</f>
        <v>19354</v>
      </c>
    </row>
    <row r="38" customFormat="false" ht="28.1" hidden="false" customHeight="true" outlineLevel="0" collapsed="false">
      <c r="A38" s="31" t="n">
        <f aca="false">A36+1</f>
        <v>21</v>
      </c>
      <c r="B38" s="31" t="s">
        <v>67</v>
      </c>
      <c r="C38" s="41" t="s">
        <v>68</v>
      </c>
      <c r="D38" s="33" t="s">
        <v>24</v>
      </c>
      <c r="E38" s="33" t="s">
        <v>18</v>
      </c>
      <c r="F38" s="33" t="s">
        <v>19</v>
      </c>
      <c r="G38" s="34" t="s">
        <v>20</v>
      </c>
      <c r="H38" s="35"/>
      <c r="I38" s="36" t="n">
        <v>2</v>
      </c>
      <c r="J38" s="37" t="s">
        <v>58</v>
      </c>
      <c r="K38" s="27"/>
      <c r="L38" s="27" t="s">
        <v>22</v>
      </c>
      <c r="M38" s="65" t="n">
        <v>19354</v>
      </c>
      <c r="N38" s="29" t="n">
        <f aca="false">I38*M38</f>
        <v>38708</v>
      </c>
    </row>
    <row r="39" customFormat="false" ht="28.1" hidden="false" customHeight="true" outlineLevel="0" collapsed="false">
      <c r="A39" s="31" t="n">
        <f aca="false">A38+1</f>
        <v>22</v>
      </c>
      <c r="B39" s="31" t="s">
        <v>69</v>
      </c>
      <c r="C39" s="41" t="s">
        <v>70</v>
      </c>
      <c r="D39" s="33" t="s">
        <v>24</v>
      </c>
      <c r="E39" s="33" t="s">
        <v>18</v>
      </c>
      <c r="F39" s="33" t="s">
        <v>19</v>
      </c>
      <c r="G39" s="34" t="s">
        <v>20</v>
      </c>
      <c r="H39" s="35"/>
      <c r="I39" s="36" t="n">
        <v>3</v>
      </c>
      <c r="J39" s="37" t="s">
        <v>58</v>
      </c>
      <c r="K39" s="27"/>
      <c r="L39" s="27" t="s">
        <v>22</v>
      </c>
      <c r="M39" s="65" t="n">
        <v>19354</v>
      </c>
      <c r="N39" s="29" t="n">
        <f aca="false">I39*M39</f>
        <v>58062</v>
      </c>
    </row>
    <row r="40" customFormat="false" ht="28.1" hidden="false" customHeight="true" outlineLevel="0" collapsed="false">
      <c r="A40" s="31" t="n">
        <f aca="false">A39+1</f>
        <v>23</v>
      </c>
      <c r="B40" s="31" t="s">
        <v>71</v>
      </c>
      <c r="C40" s="41" t="s">
        <v>72</v>
      </c>
      <c r="D40" s="33" t="s">
        <v>24</v>
      </c>
      <c r="E40" s="33" t="s">
        <v>18</v>
      </c>
      <c r="F40" s="33" t="s">
        <v>19</v>
      </c>
      <c r="G40" s="34" t="s">
        <v>20</v>
      </c>
      <c r="H40" s="35"/>
      <c r="I40" s="36" t="n">
        <v>3</v>
      </c>
      <c r="J40" s="37" t="s">
        <v>58</v>
      </c>
      <c r="K40" s="27"/>
      <c r="L40" s="27" t="s">
        <v>22</v>
      </c>
      <c r="M40" s="65" t="n">
        <v>19354</v>
      </c>
      <c r="N40" s="29" t="n">
        <f aca="false">I40*M40</f>
        <v>58062</v>
      </c>
    </row>
    <row r="41" customFormat="false" ht="28.1" hidden="false" customHeight="true" outlineLevel="0" collapsed="false">
      <c r="A41" s="31" t="n">
        <v>23</v>
      </c>
      <c r="B41" s="31" t="s">
        <v>71</v>
      </c>
      <c r="C41" s="41" t="s">
        <v>72</v>
      </c>
      <c r="D41" s="33" t="s">
        <v>17</v>
      </c>
      <c r="E41" s="33" t="s">
        <v>18</v>
      </c>
      <c r="F41" s="33" t="s">
        <v>19</v>
      </c>
      <c r="G41" s="34" t="s">
        <v>20</v>
      </c>
      <c r="H41" s="35"/>
      <c r="I41" s="36" t="n">
        <v>1</v>
      </c>
      <c r="J41" s="37" t="s">
        <v>58</v>
      </c>
      <c r="K41" s="27"/>
      <c r="L41" s="27" t="s">
        <v>22</v>
      </c>
      <c r="M41" s="65" t="n">
        <v>19354</v>
      </c>
      <c r="N41" s="29" t="n">
        <f aca="false">I41*M41</f>
        <v>19354</v>
      </c>
    </row>
    <row r="42" customFormat="false" ht="28.1" hidden="false" customHeight="true" outlineLevel="0" collapsed="false">
      <c r="A42" s="31"/>
      <c r="B42" s="22" t="s">
        <v>73</v>
      </c>
      <c r="C42" s="22"/>
      <c r="D42" s="33"/>
      <c r="E42" s="63"/>
      <c r="F42" s="63"/>
      <c r="G42" s="35"/>
      <c r="H42" s="35"/>
      <c r="I42" s="64" t="n">
        <f aca="false">SUM(I43:I45)</f>
        <v>15</v>
      </c>
      <c r="J42" s="66"/>
      <c r="K42" s="27"/>
      <c r="L42" s="27"/>
      <c r="M42" s="65"/>
      <c r="N42" s="29"/>
    </row>
    <row r="43" customFormat="false" ht="28.1" hidden="false" customHeight="true" outlineLevel="0" collapsed="false">
      <c r="A43" s="31" t="n">
        <v>24</v>
      </c>
      <c r="B43" s="31" t="s">
        <v>74</v>
      </c>
      <c r="C43" s="41" t="s">
        <v>75</v>
      </c>
      <c r="D43" s="33" t="s">
        <v>24</v>
      </c>
      <c r="E43" s="33" t="s">
        <v>18</v>
      </c>
      <c r="F43" s="33" t="s">
        <v>19</v>
      </c>
      <c r="G43" s="34" t="s">
        <v>20</v>
      </c>
      <c r="H43" s="35"/>
      <c r="I43" s="36" t="n">
        <v>6</v>
      </c>
      <c r="J43" s="37" t="s">
        <v>76</v>
      </c>
      <c r="K43" s="27"/>
      <c r="L43" s="27" t="s">
        <v>77</v>
      </c>
      <c r="M43" s="65" t="n">
        <v>10733</v>
      </c>
      <c r="N43" s="29" t="n">
        <f aca="false">I43*M43</f>
        <v>64398</v>
      </c>
    </row>
    <row r="44" customFormat="false" ht="28.1" hidden="false" customHeight="true" outlineLevel="0" collapsed="false">
      <c r="A44" s="31" t="n">
        <f aca="false">A43+1</f>
        <v>25</v>
      </c>
      <c r="B44" s="31" t="s">
        <v>78</v>
      </c>
      <c r="C44" s="41" t="s">
        <v>79</v>
      </c>
      <c r="D44" s="33" t="s">
        <v>24</v>
      </c>
      <c r="E44" s="33" t="s">
        <v>18</v>
      </c>
      <c r="F44" s="33" t="s">
        <v>19</v>
      </c>
      <c r="G44" s="34" t="s">
        <v>20</v>
      </c>
      <c r="H44" s="35"/>
      <c r="I44" s="36" t="n">
        <v>8</v>
      </c>
      <c r="J44" s="37" t="s">
        <v>80</v>
      </c>
      <c r="K44" s="26"/>
      <c r="L44" s="27" t="s">
        <v>77</v>
      </c>
      <c r="M44" s="65" t="n">
        <v>12739</v>
      </c>
      <c r="N44" s="29" t="n">
        <f aca="false">I44*M44</f>
        <v>101912</v>
      </c>
    </row>
    <row r="45" customFormat="false" ht="28.1" hidden="false" customHeight="true" outlineLevel="0" collapsed="false">
      <c r="A45" s="31" t="n">
        <v>25</v>
      </c>
      <c r="B45" s="31" t="s">
        <v>78</v>
      </c>
      <c r="C45" s="41" t="s">
        <v>79</v>
      </c>
      <c r="D45" s="33" t="s">
        <v>23</v>
      </c>
      <c r="E45" s="33" t="s">
        <v>18</v>
      </c>
      <c r="F45" s="33" t="s">
        <v>19</v>
      </c>
      <c r="G45" s="34" t="s">
        <v>20</v>
      </c>
      <c r="H45" s="35"/>
      <c r="I45" s="36" t="n">
        <v>1</v>
      </c>
      <c r="J45" s="37" t="s">
        <v>80</v>
      </c>
      <c r="K45" s="26"/>
      <c r="L45" s="27" t="s">
        <v>77</v>
      </c>
      <c r="M45" s="65" t="n">
        <v>12739</v>
      </c>
      <c r="N45" s="29" t="n">
        <f aca="false">I45*M45</f>
        <v>12739</v>
      </c>
    </row>
    <row r="46" s="30" customFormat="true" ht="28.1" hidden="false" customHeight="true" outlineLevel="0" collapsed="false">
      <c r="A46" s="31"/>
      <c r="B46" s="22" t="s">
        <v>81</v>
      </c>
      <c r="C46" s="22"/>
      <c r="D46" s="21"/>
      <c r="E46" s="23"/>
      <c r="F46" s="23"/>
      <c r="G46" s="24"/>
      <c r="H46" s="24"/>
      <c r="I46" s="21" t="n">
        <f aca="false">SUM(I47:I52)</f>
        <v>27</v>
      </c>
      <c r="J46" s="26"/>
      <c r="K46" s="66"/>
      <c r="L46" s="27"/>
      <c r="M46" s="28"/>
      <c r="N46" s="29"/>
      <c r="AKE46" s="1"/>
      <c r="AKF46" s="1"/>
      <c r="AKG46" s="1"/>
      <c r="AKH46" s="1"/>
      <c r="AKI46" s="1"/>
      <c r="AKJ46" s="1"/>
      <c r="AKK46" s="1"/>
      <c r="AKL46" s="1"/>
      <c r="AKM46" s="1"/>
      <c r="AKN46" s="1"/>
      <c r="AKO46" s="1"/>
      <c r="AKP46" s="1"/>
      <c r="AKQ46" s="1"/>
      <c r="AKR46" s="1"/>
      <c r="AKS46" s="1"/>
      <c r="AKT46" s="1"/>
      <c r="AKU46" s="1"/>
      <c r="AKV46" s="1"/>
      <c r="AKW46" s="1"/>
      <c r="AKX46" s="1"/>
      <c r="AKY46" s="1"/>
      <c r="AKZ46" s="1"/>
      <c r="ALA46" s="0"/>
      <c r="ALB46" s="0"/>
      <c r="ALC46" s="0"/>
      <c r="ALD46" s="0"/>
      <c r="ALE46" s="0"/>
      <c r="ALF46" s="0"/>
      <c r="ALG46" s="0"/>
      <c r="ALH46" s="0"/>
      <c r="ALI46" s="0"/>
      <c r="ALJ46" s="0"/>
      <c r="ALK46" s="0"/>
      <c r="ALL46" s="0"/>
      <c r="ALM46" s="0"/>
      <c r="ALN46" s="0"/>
      <c r="ALO46" s="0"/>
      <c r="ALP46" s="0"/>
      <c r="ALQ46" s="0"/>
      <c r="ALR46" s="0"/>
      <c r="ALS46" s="0"/>
      <c r="ALT46" s="0"/>
      <c r="ALU46" s="0"/>
      <c r="ALV46" s="0"/>
      <c r="ALW46" s="0"/>
      <c r="ALX46" s="0"/>
      <c r="ALY46" s="0"/>
      <c r="ALZ46" s="0"/>
      <c r="AMA46" s="0"/>
      <c r="AMB46" s="0"/>
      <c r="AMC46" s="0"/>
      <c r="AMD46" s="0"/>
      <c r="AME46" s="0"/>
      <c r="AMF46" s="0"/>
      <c r="AMG46" s="0"/>
      <c r="AMH46" s="0"/>
      <c r="AMI46" s="0"/>
      <c r="AMJ46" s="0"/>
    </row>
    <row r="47" customFormat="false" ht="28.1" hidden="false" customHeight="true" outlineLevel="0" collapsed="false">
      <c r="A47" s="31" t="n">
        <v>26</v>
      </c>
      <c r="B47" s="31" t="s">
        <v>82</v>
      </c>
      <c r="C47" s="41" t="s">
        <v>83</v>
      </c>
      <c r="D47" s="33" t="s">
        <v>24</v>
      </c>
      <c r="E47" s="33" t="s">
        <v>18</v>
      </c>
      <c r="F47" s="33" t="s">
        <v>19</v>
      </c>
      <c r="G47" s="34" t="s">
        <v>20</v>
      </c>
      <c r="H47" s="35"/>
      <c r="I47" s="36" t="n">
        <v>4</v>
      </c>
      <c r="J47" s="27" t="s">
        <v>76</v>
      </c>
      <c r="K47" s="37"/>
      <c r="L47" s="27" t="s">
        <v>77</v>
      </c>
      <c r="M47" s="65" t="n">
        <v>10261</v>
      </c>
      <c r="N47" s="29" t="n">
        <f aca="false">I47*M47</f>
        <v>41044</v>
      </c>
    </row>
    <row r="48" customFormat="false" ht="28.1" hidden="false" customHeight="true" outlineLevel="0" collapsed="false">
      <c r="A48" s="31" t="n">
        <f aca="false">A47+1</f>
        <v>27</v>
      </c>
      <c r="B48" s="31" t="s">
        <v>84</v>
      </c>
      <c r="C48" s="41" t="s">
        <v>85</v>
      </c>
      <c r="D48" s="33" t="s">
        <v>23</v>
      </c>
      <c r="E48" s="33" t="s">
        <v>18</v>
      </c>
      <c r="F48" s="33" t="s">
        <v>19</v>
      </c>
      <c r="G48" s="34" t="s">
        <v>20</v>
      </c>
      <c r="H48" s="35"/>
      <c r="I48" s="36" t="n">
        <v>1</v>
      </c>
      <c r="J48" s="27" t="s">
        <v>76</v>
      </c>
      <c r="K48" s="37"/>
      <c r="L48" s="27" t="s">
        <v>77</v>
      </c>
      <c r="M48" s="65" t="n">
        <v>10261</v>
      </c>
      <c r="N48" s="29" t="n">
        <f aca="false">I48*M48</f>
        <v>10261</v>
      </c>
    </row>
    <row r="49" customFormat="false" ht="28.1" hidden="false" customHeight="true" outlineLevel="0" collapsed="false">
      <c r="A49" s="31" t="n">
        <v>27</v>
      </c>
      <c r="B49" s="31" t="s">
        <v>84</v>
      </c>
      <c r="C49" s="41" t="s">
        <v>85</v>
      </c>
      <c r="D49" s="33" t="s">
        <v>24</v>
      </c>
      <c r="E49" s="33" t="s">
        <v>18</v>
      </c>
      <c r="F49" s="33" t="s">
        <v>19</v>
      </c>
      <c r="G49" s="34" t="s">
        <v>20</v>
      </c>
      <c r="H49" s="35"/>
      <c r="I49" s="36" t="n">
        <v>1</v>
      </c>
      <c r="J49" s="27" t="s">
        <v>76</v>
      </c>
      <c r="K49" s="37"/>
      <c r="L49" s="27" t="s">
        <v>77</v>
      </c>
      <c r="M49" s="65" t="n">
        <v>10261</v>
      </c>
      <c r="N49" s="29" t="n">
        <f aca="false">I49*M49</f>
        <v>10261</v>
      </c>
    </row>
    <row r="50" customFormat="false" ht="28.1" hidden="false" customHeight="true" outlineLevel="0" collapsed="false">
      <c r="A50" s="31" t="n">
        <f aca="false">A48+1</f>
        <v>28</v>
      </c>
      <c r="B50" s="31" t="s">
        <v>86</v>
      </c>
      <c r="C50" s="41" t="s">
        <v>87</v>
      </c>
      <c r="D50" s="33" t="s">
        <v>24</v>
      </c>
      <c r="E50" s="33" t="s">
        <v>18</v>
      </c>
      <c r="F50" s="33" t="s">
        <v>19</v>
      </c>
      <c r="G50" s="34" t="s">
        <v>20</v>
      </c>
      <c r="H50" s="35"/>
      <c r="I50" s="36" t="n">
        <v>1</v>
      </c>
      <c r="J50" s="27" t="s">
        <v>76</v>
      </c>
      <c r="K50" s="37"/>
      <c r="L50" s="27" t="s">
        <v>77</v>
      </c>
      <c r="M50" s="65" t="n">
        <v>10261</v>
      </c>
      <c r="N50" s="29" t="n">
        <f aca="false">I50*M50</f>
        <v>10261</v>
      </c>
    </row>
    <row r="51" customFormat="false" ht="28.1" hidden="false" customHeight="true" outlineLevel="0" collapsed="false">
      <c r="A51" s="31" t="n">
        <f aca="false">A50+1</f>
        <v>29</v>
      </c>
      <c r="B51" s="31" t="s">
        <v>88</v>
      </c>
      <c r="C51" s="41" t="s">
        <v>89</v>
      </c>
      <c r="D51" s="33" t="s">
        <v>24</v>
      </c>
      <c r="E51" s="33" t="s">
        <v>18</v>
      </c>
      <c r="F51" s="33" t="s">
        <v>19</v>
      </c>
      <c r="G51" s="34" t="s">
        <v>20</v>
      </c>
      <c r="H51" s="35"/>
      <c r="I51" s="36" t="n">
        <v>14</v>
      </c>
      <c r="J51" s="27" t="s">
        <v>76</v>
      </c>
      <c r="K51" s="37"/>
      <c r="L51" s="27" t="s">
        <v>77</v>
      </c>
      <c r="M51" s="65" t="n">
        <v>10261</v>
      </c>
      <c r="N51" s="29" t="n">
        <f aca="false">I51*M51</f>
        <v>143654</v>
      </c>
    </row>
    <row r="52" customFormat="false" ht="28.1" hidden="false" customHeight="true" outlineLevel="0" collapsed="false">
      <c r="A52" s="31" t="n">
        <v>29</v>
      </c>
      <c r="B52" s="31" t="s">
        <v>88</v>
      </c>
      <c r="C52" s="41" t="s">
        <v>89</v>
      </c>
      <c r="D52" s="33" t="n">
        <v>28</v>
      </c>
      <c r="E52" s="33" t="s">
        <v>18</v>
      </c>
      <c r="F52" s="33" t="s">
        <v>19</v>
      </c>
      <c r="G52" s="34" t="s">
        <v>20</v>
      </c>
      <c r="H52" s="35"/>
      <c r="I52" s="36" t="n">
        <v>6</v>
      </c>
      <c r="J52" s="27" t="s">
        <v>76</v>
      </c>
      <c r="K52" s="37"/>
      <c r="L52" s="27" t="s">
        <v>77</v>
      </c>
      <c r="M52" s="65" t="n">
        <v>10261</v>
      </c>
      <c r="N52" s="29" t="n">
        <f aca="false">I52*M52</f>
        <v>61566</v>
      </c>
    </row>
    <row r="53" s="30" customFormat="true" ht="28.1" hidden="false" customHeight="true" outlineLevel="0" collapsed="false">
      <c r="A53" s="31"/>
      <c r="B53" s="22" t="s">
        <v>90</v>
      </c>
      <c r="C53" s="22"/>
      <c r="D53" s="21"/>
      <c r="E53" s="23"/>
      <c r="F53" s="23"/>
      <c r="G53" s="24"/>
      <c r="H53" s="24"/>
      <c r="I53" s="21" t="n">
        <f aca="false">SUM(I54:I55)</f>
        <v>10</v>
      </c>
      <c r="J53" s="26"/>
      <c r="K53" s="67"/>
      <c r="L53" s="27"/>
      <c r="M53" s="28"/>
      <c r="N53" s="29"/>
      <c r="AKE53" s="1"/>
      <c r="AKF53" s="1"/>
      <c r="AKG53" s="1"/>
      <c r="AKH53" s="1"/>
      <c r="AKI53" s="1"/>
      <c r="AKJ53" s="1"/>
      <c r="AKK53" s="1"/>
      <c r="AKL53" s="1"/>
      <c r="AKM53" s="1"/>
      <c r="AKN53" s="1"/>
      <c r="AKO53" s="1"/>
      <c r="AKP53" s="1"/>
      <c r="AKQ53" s="1"/>
      <c r="AKR53" s="1"/>
      <c r="AKS53" s="1"/>
      <c r="AKT53" s="1"/>
      <c r="AKU53" s="1"/>
      <c r="AKV53" s="1"/>
      <c r="AKW53" s="1"/>
      <c r="AKX53" s="1"/>
      <c r="AKY53" s="1"/>
      <c r="AKZ53" s="1"/>
      <c r="ALA53" s="0"/>
      <c r="ALB53" s="0"/>
      <c r="ALC53" s="0"/>
      <c r="ALD53" s="0"/>
      <c r="ALE53" s="0"/>
      <c r="ALF53" s="0"/>
      <c r="ALG53" s="0"/>
      <c r="ALH53" s="0"/>
      <c r="ALI53" s="0"/>
      <c r="ALJ53" s="0"/>
      <c r="ALK53" s="0"/>
      <c r="ALL53" s="0"/>
      <c r="ALM53" s="0"/>
      <c r="ALN53" s="0"/>
      <c r="ALO53" s="0"/>
      <c r="ALP53" s="0"/>
      <c r="ALQ53" s="0"/>
      <c r="ALR53" s="0"/>
      <c r="ALS53" s="0"/>
      <c r="ALT53" s="0"/>
      <c r="ALU53" s="0"/>
      <c r="ALV53" s="0"/>
      <c r="ALW53" s="0"/>
      <c r="ALX53" s="0"/>
      <c r="ALY53" s="0"/>
      <c r="ALZ53" s="0"/>
      <c r="AMA53" s="0"/>
      <c r="AMB53" s="0"/>
      <c r="AMC53" s="0"/>
      <c r="AMD53" s="0"/>
      <c r="AME53" s="0"/>
      <c r="AMF53" s="0"/>
      <c r="AMG53" s="0"/>
      <c r="AMH53" s="0"/>
      <c r="AMI53" s="0"/>
      <c r="AMJ53" s="0"/>
    </row>
    <row r="54" customFormat="false" ht="28.1" hidden="false" customHeight="true" outlineLevel="0" collapsed="false">
      <c r="A54" s="31" t="n">
        <v>30</v>
      </c>
      <c r="B54" s="31" t="s">
        <v>91</v>
      </c>
      <c r="C54" s="41" t="s">
        <v>92</v>
      </c>
      <c r="D54" s="33" t="s">
        <v>24</v>
      </c>
      <c r="E54" s="33" t="s">
        <v>18</v>
      </c>
      <c r="F54" s="33" t="s">
        <v>19</v>
      </c>
      <c r="G54" s="34" t="s">
        <v>20</v>
      </c>
      <c r="H54" s="35"/>
      <c r="I54" s="36" t="n">
        <v>8</v>
      </c>
      <c r="J54" s="27"/>
      <c r="K54" s="68" t="s">
        <v>93</v>
      </c>
      <c r="L54" s="27" t="s">
        <v>77</v>
      </c>
      <c r="M54" s="65" t="n">
        <v>3398</v>
      </c>
      <c r="N54" s="29" t="n">
        <f aca="false">I54*M54</f>
        <v>27184</v>
      </c>
    </row>
    <row r="55" customFormat="false" ht="28.1" hidden="false" customHeight="true" outlineLevel="0" collapsed="false">
      <c r="A55" s="31" t="n">
        <v>30</v>
      </c>
      <c r="B55" s="31" t="s">
        <v>91</v>
      </c>
      <c r="C55" s="41" t="s">
        <v>92</v>
      </c>
      <c r="D55" s="33" t="n">
        <v>28</v>
      </c>
      <c r="E55" s="33" t="s">
        <v>18</v>
      </c>
      <c r="F55" s="33" t="s">
        <v>19</v>
      </c>
      <c r="G55" s="34" t="s">
        <v>20</v>
      </c>
      <c r="H55" s="35"/>
      <c r="I55" s="36" t="n">
        <v>2</v>
      </c>
      <c r="J55" s="27"/>
      <c r="K55" s="68" t="s">
        <v>93</v>
      </c>
      <c r="L55" s="27" t="s">
        <v>77</v>
      </c>
      <c r="M55" s="65" t="n">
        <v>3398</v>
      </c>
      <c r="N55" s="29" t="n">
        <f aca="false">I55*M55</f>
        <v>6796</v>
      </c>
    </row>
    <row r="56" s="30" customFormat="true" ht="28.1" hidden="false" customHeight="true" outlineLevel="0" collapsed="false">
      <c r="A56" s="31"/>
      <c r="B56" s="22" t="s">
        <v>94</v>
      </c>
      <c r="C56" s="22"/>
      <c r="D56" s="21"/>
      <c r="E56" s="23"/>
      <c r="F56" s="23"/>
      <c r="G56" s="24"/>
      <c r="H56" s="24"/>
      <c r="I56" s="21" t="n">
        <f aca="false">SUM(I57:I60)</f>
        <v>60</v>
      </c>
      <c r="J56" s="26"/>
      <c r="K56" s="68"/>
      <c r="L56" s="27"/>
      <c r="M56" s="65"/>
      <c r="N56" s="29"/>
      <c r="AKE56" s="1"/>
      <c r="AKF56" s="1"/>
      <c r="AKG56" s="1"/>
      <c r="AKH56" s="1"/>
      <c r="AKI56" s="1"/>
      <c r="AKJ56" s="1"/>
      <c r="AKK56" s="1"/>
      <c r="AKL56" s="1"/>
      <c r="AKM56" s="1"/>
      <c r="AKN56" s="1"/>
      <c r="AKO56" s="1"/>
      <c r="AKP56" s="1"/>
      <c r="AKQ56" s="1"/>
      <c r="AKR56" s="1"/>
      <c r="AKS56" s="1"/>
      <c r="AKT56" s="1"/>
      <c r="AKU56" s="1"/>
      <c r="AKV56" s="1"/>
      <c r="AKW56" s="1"/>
      <c r="AKX56" s="1"/>
      <c r="AKY56" s="1"/>
      <c r="AKZ56" s="1"/>
      <c r="ALA56" s="0"/>
      <c r="ALB56" s="0"/>
      <c r="ALC56" s="0"/>
      <c r="ALD56" s="0"/>
      <c r="ALE56" s="0"/>
      <c r="ALF56" s="0"/>
      <c r="ALG56" s="0"/>
      <c r="ALH56" s="0"/>
      <c r="ALI56" s="0"/>
      <c r="ALJ56" s="0"/>
      <c r="ALK56" s="0"/>
      <c r="ALL56" s="0"/>
      <c r="ALM56" s="0"/>
      <c r="ALN56" s="0"/>
      <c r="ALO56" s="0"/>
      <c r="ALP56" s="0"/>
      <c r="ALQ56" s="0"/>
      <c r="ALR56" s="0"/>
      <c r="ALS56" s="0"/>
      <c r="ALT56" s="0"/>
      <c r="ALU56" s="0"/>
      <c r="ALV56" s="0"/>
      <c r="ALW56" s="0"/>
      <c r="ALX56" s="0"/>
      <c r="ALY56" s="0"/>
      <c r="ALZ56" s="0"/>
      <c r="AMA56" s="0"/>
      <c r="AMB56" s="0"/>
      <c r="AMC56" s="0"/>
      <c r="AMD56" s="0"/>
      <c r="AME56" s="0"/>
      <c r="AMF56" s="0"/>
      <c r="AMG56" s="0"/>
      <c r="AMH56" s="0"/>
      <c r="AMI56" s="0"/>
      <c r="AMJ56" s="0"/>
    </row>
    <row r="57" customFormat="false" ht="28.1" hidden="false" customHeight="true" outlineLevel="0" collapsed="false">
      <c r="A57" s="31" t="n">
        <v>31</v>
      </c>
      <c r="B57" s="31" t="s">
        <v>95</v>
      </c>
      <c r="C57" s="41" t="s">
        <v>96</v>
      </c>
      <c r="D57" s="33" t="s">
        <v>24</v>
      </c>
      <c r="E57" s="33" t="s">
        <v>18</v>
      </c>
      <c r="F57" s="33" t="s">
        <v>19</v>
      </c>
      <c r="G57" s="34" t="s">
        <v>20</v>
      </c>
      <c r="H57" s="35"/>
      <c r="I57" s="36" t="n">
        <v>8</v>
      </c>
      <c r="J57" s="27"/>
      <c r="K57" s="68" t="s">
        <v>97</v>
      </c>
      <c r="L57" s="27" t="s">
        <v>77</v>
      </c>
      <c r="M57" s="65" t="n">
        <v>988</v>
      </c>
      <c r="N57" s="29" t="n">
        <f aca="false">I57*M57</f>
        <v>7904</v>
      </c>
    </row>
    <row r="58" customFormat="false" ht="28.1" hidden="false" customHeight="true" outlineLevel="0" collapsed="false">
      <c r="A58" s="31" t="n">
        <f aca="false">A57+1</f>
        <v>32</v>
      </c>
      <c r="B58" s="31" t="s">
        <v>98</v>
      </c>
      <c r="C58" s="41" t="s">
        <v>99</v>
      </c>
      <c r="D58" s="33" t="s">
        <v>24</v>
      </c>
      <c r="E58" s="33" t="s">
        <v>18</v>
      </c>
      <c r="F58" s="33" t="s">
        <v>19</v>
      </c>
      <c r="G58" s="34" t="s">
        <v>20</v>
      </c>
      <c r="H58" s="35"/>
      <c r="I58" s="36" t="n">
        <v>9</v>
      </c>
      <c r="J58" s="27"/>
      <c r="K58" s="68" t="s">
        <v>97</v>
      </c>
      <c r="L58" s="27" t="s">
        <v>77</v>
      </c>
      <c r="M58" s="65" t="n">
        <v>988</v>
      </c>
      <c r="N58" s="29" t="n">
        <f aca="false">I58*M58</f>
        <v>8892</v>
      </c>
    </row>
    <row r="59" customFormat="false" ht="28.1" hidden="false" customHeight="true" outlineLevel="0" collapsed="false">
      <c r="A59" s="31" t="n">
        <f aca="false">A58+1</f>
        <v>33</v>
      </c>
      <c r="B59" s="31" t="s">
        <v>100</v>
      </c>
      <c r="C59" s="41" t="s">
        <v>101</v>
      </c>
      <c r="D59" s="33" t="s">
        <v>24</v>
      </c>
      <c r="E59" s="33" t="s">
        <v>18</v>
      </c>
      <c r="F59" s="33" t="s">
        <v>19</v>
      </c>
      <c r="G59" s="34" t="s">
        <v>20</v>
      </c>
      <c r="H59" s="35"/>
      <c r="I59" s="36" t="n">
        <v>22</v>
      </c>
      <c r="J59" s="27"/>
      <c r="K59" s="68" t="s">
        <v>102</v>
      </c>
      <c r="L59" s="27" t="s">
        <v>77</v>
      </c>
      <c r="M59" s="65" t="n">
        <v>2048</v>
      </c>
      <c r="N59" s="29" t="n">
        <f aca="false">I59*M59</f>
        <v>45056</v>
      </c>
    </row>
    <row r="60" customFormat="false" ht="28.1" hidden="false" customHeight="true" outlineLevel="0" collapsed="false">
      <c r="A60" s="31" t="n">
        <f aca="false">A59+1</f>
        <v>34</v>
      </c>
      <c r="B60" s="31" t="s">
        <v>103</v>
      </c>
      <c r="C60" s="41" t="s">
        <v>104</v>
      </c>
      <c r="D60" s="33" t="s">
        <v>24</v>
      </c>
      <c r="E60" s="33" t="s">
        <v>18</v>
      </c>
      <c r="F60" s="33" t="s">
        <v>19</v>
      </c>
      <c r="G60" s="34" t="s">
        <v>20</v>
      </c>
      <c r="H60" s="35"/>
      <c r="I60" s="36" t="n">
        <v>21</v>
      </c>
      <c r="J60" s="27"/>
      <c r="K60" s="68" t="s">
        <v>97</v>
      </c>
      <c r="L60" s="27" t="s">
        <v>77</v>
      </c>
      <c r="M60" s="65" t="n">
        <v>988</v>
      </c>
      <c r="N60" s="29" t="n">
        <f aca="false">I60*M60</f>
        <v>20748</v>
      </c>
    </row>
    <row r="61" s="72" customFormat="true" ht="30" hidden="false" customHeight="true" outlineLevel="0" collapsed="false">
      <c r="A61" s="69" t="s">
        <v>105</v>
      </c>
      <c r="B61" s="69"/>
      <c r="C61" s="69"/>
      <c r="D61" s="69"/>
      <c r="E61" s="69"/>
      <c r="F61" s="69"/>
      <c r="G61" s="69"/>
      <c r="H61" s="69"/>
      <c r="I61" s="69"/>
      <c r="J61" s="69"/>
      <c r="K61" s="69"/>
      <c r="L61" s="69"/>
      <c r="M61" s="70"/>
      <c r="N61" s="71" t="n">
        <f aca="false">SUM(N5:N60)</f>
        <v>2493052</v>
      </c>
      <c r="AKE61" s="1"/>
      <c r="AKF61" s="1"/>
      <c r="AKG61" s="1"/>
      <c r="AKH61" s="1"/>
      <c r="AKI61" s="1"/>
      <c r="AKJ61" s="1"/>
      <c r="AKK61" s="1"/>
      <c r="AKL61" s="1"/>
      <c r="AKM61" s="1"/>
      <c r="AKN61" s="1"/>
      <c r="AKO61" s="1"/>
      <c r="AKP61" s="1"/>
      <c r="AKQ61" s="1"/>
      <c r="AKR61" s="1"/>
      <c r="AKS61" s="1"/>
      <c r="AKT61" s="1"/>
      <c r="AKU61" s="1"/>
      <c r="AKV61" s="1"/>
      <c r="AKW61" s="1"/>
      <c r="AKX61" s="1"/>
      <c r="AKY61" s="1"/>
      <c r="AKZ61" s="1"/>
      <c r="ALA61" s="0"/>
      <c r="ALB61" s="0"/>
      <c r="ALC61" s="0"/>
      <c r="ALD61" s="0"/>
      <c r="ALE61" s="0"/>
      <c r="ALF61" s="0"/>
      <c r="ALG61" s="0"/>
      <c r="ALH61" s="0"/>
      <c r="ALI61" s="0"/>
      <c r="ALJ61" s="0"/>
      <c r="ALK61" s="0"/>
      <c r="ALL61" s="0"/>
      <c r="ALM61" s="0"/>
      <c r="ALN61" s="0"/>
      <c r="ALO61" s="0"/>
      <c r="ALP61" s="0"/>
      <c r="ALQ61" s="0"/>
      <c r="ALR61" s="0"/>
      <c r="ALS61" s="0"/>
      <c r="ALT61" s="0"/>
      <c r="ALU61" s="0"/>
      <c r="ALV61" s="0"/>
      <c r="ALW61" s="0"/>
      <c r="ALX61" s="0"/>
      <c r="ALY61" s="0"/>
      <c r="ALZ61" s="0"/>
      <c r="AMA61" s="0"/>
      <c r="AMB61" s="0"/>
      <c r="AMC61" s="0"/>
      <c r="AMD61" s="0"/>
      <c r="AME61" s="0"/>
      <c r="AMF61" s="0"/>
      <c r="AMG61" s="0"/>
      <c r="AMH61" s="0"/>
      <c r="AMI61" s="0"/>
      <c r="AMJ61" s="0"/>
    </row>
    <row r="62" s="73" customFormat="true" ht="17.35" hidden="false" customHeight="false" outlineLevel="0" collapsed="false">
      <c r="J62" s="2"/>
      <c r="K62" s="2"/>
      <c r="L62" s="2"/>
      <c r="M62" s="3"/>
      <c r="N62" s="74"/>
      <c r="AKE62" s="1"/>
      <c r="AKF62" s="1"/>
      <c r="AKG62" s="1"/>
      <c r="AKH62" s="1"/>
      <c r="AKI62" s="1"/>
      <c r="AKJ62" s="1"/>
      <c r="AKK62" s="1"/>
      <c r="AKL62" s="1"/>
      <c r="AKM62" s="1"/>
      <c r="AKN62" s="1"/>
      <c r="AKO62" s="1"/>
      <c r="AKP62" s="1"/>
      <c r="AKQ62" s="1"/>
      <c r="AKR62" s="1"/>
      <c r="AKS62" s="1"/>
      <c r="AKT62" s="1"/>
      <c r="AKU62" s="1"/>
      <c r="AKV62" s="1"/>
      <c r="AKW62" s="1"/>
      <c r="AKX62" s="1"/>
      <c r="AKY62" s="1"/>
      <c r="AKZ62" s="1"/>
      <c r="ALA62" s="0"/>
      <c r="ALB62" s="0"/>
      <c r="ALC62" s="0"/>
      <c r="ALD62" s="0"/>
      <c r="ALE62" s="0"/>
      <c r="ALF62" s="0"/>
      <c r="ALG62" s="0"/>
      <c r="ALH62" s="0"/>
      <c r="ALI62" s="0"/>
      <c r="ALJ62" s="0"/>
      <c r="ALK62" s="0"/>
      <c r="ALL62" s="0"/>
      <c r="ALM62" s="0"/>
      <c r="ALN62" s="0"/>
      <c r="ALO62" s="0"/>
      <c r="ALP62" s="0"/>
      <c r="ALQ62" s="0"/>
      <c r="ALR62" s="0"/>
      <c r="ALS62" s="0"/>
      <c r="ALT62" s="0"/>
      <c r="ALU62" s="0"/>
      <c r="ALV62" s="0"/>
      <c r="ALW62" s="0"/>
      <c r="ALX62" s="0"/>
      <c r="ALY62" s="0"/>
      <c r="ALZ62" s="0"/>
      <c r="AMA62" s="0"/>
      <c r="AMB62" s="0"/>
      <c r="AMC62" s="0"/>
      <c r="AMD62" s="0"/>
      <c r="AME62" s="0"/>
      <c r="AMF62" s="0"/>
      <c r="AMG62" s="0"/>
      <c r="AMH62" s="0"/>
      <c r="AMI62" s="0"/>
      <c r="AMJ62" s="0"/>
    </row>
    <row r="63" s="73" customFormat="true" ht="17.35" hidden="false" customHeight="false" outlineLevel="0" collapsed="false">
      <c r="J63" s="2"/>
      <c r="K63" s="2"/>
      <c r="L63" s="2"/>
      <c r="M63" s="3"/>
      <c r="N63" s="75"/>
      <c r="AKE63" s="1"/>
      <c r="AKF63" s="1"/>
      <c r="AKG63" s="1"/>
      <c r="AKH63" s="1"/>
      <c r="AKI63" s="1"/>
      <c r="AKJ63" s="1"/>
      <c r="AKK63" s="1"/>
      <c r="AKL63" s="1"/>
      <c r="AKM63" s="1"/>
      <c r="AKN63" s="1"/>
      <c r="AKO63" s="1"/>
      <c r="AKP63" s="1"/>
      <c r="AKQ63" s="1"/>
      <c r="AKR63" s="1"/>
      <c r="AKS63" s="1"/>
      <c r="AKT63" s="1"/>
      <c r="AKU63" s="1"/>
      <c r="AKV63" s="1"/>
      <c r="AKW63" s="1"/>
      <c r="AKX63" s="1"/>
      <c r="AKY63" s="1"/>
      <c r="AKZ63" s="1"/>
      <c r="ALA63" s="0"/>
      <c r="ALB63" s="0"/>
      <c r="ALC63" s="0"/>
      <c r="ALD63" s="0"/>
      <c r="ALE63" s="0"/>
      <c r="ALF63" s="0"/>
      <c r="ALG63" s="0"/>
      <c r="ALH63" s="0"/>
      <c r="ALI63" s="0"/>
      <c r="ALJ63" s="0"/>
      <c r="ALK63" s="0"/>
      <c r="ALL63" s="0"/>
      <c r="ALM63" s="0"/>
      <c r="ALN63" s="0"/>
      <c r="ALO63" s="0"/>
      <c r="ALP63" s="0"/>
      <c r="ALQ63" s="0"/>
      <c r="ALR63" s="0"/>
      <c r="ALS63" s="0"/>
      <c r="ALT63" s="0"/>
      <c r="ALU63" s="0"/>
      <c r="ALV63" s="0"/>
      <c r="ALW63" s="0"/>
      <c r="ALX63" s="0"/>
      <c r="ALY63" s="0"/>
      <c r="ALZ63" s="0"/>
      <c r="AMA63" s="0"/>
      <c r="AMB63" s="0"/>
      <c r="AMC63" s="0"/>
      <c r="AMD63" s="0"/>
      <c r="AME63" s="0"/>
      <c r="AMF63" s="0"/>
      <c r="AMG63" s="0"/>
      <c r="AMH63" s="0"/>
      <c r="AMI63" s="0"/>
      <c r="AMJ63" s="0"/>
    </row>
  </sheetData>
  <mergeCells count="9">
    <mergeCell ref="B4:C4"/>
    <mergeCell ref="B5:C5"/>
    <mergeCell ref="B15:C15"/>
    <mergeCell ref="B31:C31"/>
    <mergeCell ref="B42:C42"/>
    <mergeCell ref="B46:C46"/>
    <mergeCell ref="B53:C53"/>
    <mergeCell ref="B56:C56"/>
    <mergeCell ref="A61:L61"/>
  </mergeCells>
  <printOptions headings="false" gridLines="false" gridLinesSet="true" horizontalCentered="false" verticalCentered="false"/>
  <pageMargins left="0.7" right="0.7" top="0.351388888888889" bottom="0.222222222222222" header="0.511805555555555" footer="0.511805555555555"/>
  <pageSetup paperSize="9" scale="61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85" zoomScaleNormal="85" zoomScalePageLayoutView="100" workbookViewId="0">
      <selection pane="topLeft" activeCell="A1" activeCellId="0" sqref="A1"/>
    </sheetView>
  </sheetViews>
  <sheetFormatPr defaultColWidth="8.90234375" defaultRowHeight="15" zeroHeight="false" outlineLevelRow="0" outlineLevelCol="0"/>
  <sheetData/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85" zoomScaleNormal="85" zoomScalePageLayoutView="100" workbookViewId="0">
      <selection pane="topLeft" activeCell="A1" activeCellId="0" sqref="A1"/>
    </sheetView>
  </sheetViews>
  <sheetFormatPr defaultColWidth="8.90234375" defaultRowHeight="15" zeroHeight="false" outlineLevelRow="0" outlineLevelCol="0"/>
  <sheetData/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06DFACDBC84724698627CDFA706DBD9" ma:contentTypeVersion="18" ma:contentTypeDescription="Vytvoří nový dokument" ma:contentTypeScope="" ma:versionID="ca29c0bdd71e23458ebe864c6cee75da">
  <xsd:schema xmlns:xsd="http://www.w3.org/2001/XMLSchema" xmlns:xs="http://www.w3.org/2001/XMLSchema" xmlns:p="http://schemas.microsoft.com/office/2006/metadata/properties" xmlns:ns2="a5e520f6-c3e7-4665-935e-76212ffe1ba7" xmlns:ns3="aeac9df1-26c7-4f1b-a0a3-9bbb305d4e31" targetNamespace="http://schemas.microsoft.com/office/2006/metadata/properties" ma:root="true" ma:fieldsID="459aa8a2a6197fcd37c0cbbf16713834" ns2:_="" ns3:_="">
    <xsd:import namespace="a5e520f6-c3e7-4665-935e-76212ffe1ba7"/>
    <xsd:import namespace="aeac9df1-26c7-4f1b-a0a3-9bbb305d4e31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3:MediaServiceAutoKeyPoints" minOccurs="0"/>
                <xsd:element ref="ns3:MediaServiceKeyPoint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e520f6-c3e7-4665-935e-76212ffe1ba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e6494bd-dd50-4140-b28e-339a97980cf4}" ma:internalName="TaxCatchAll" ma:showField="CatchAllData" ma:web="a5e520f6-c3e7-4665-935e-76212ffe1ba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ac9df1-26c7-4f1b-a0a3-9bbb305d4e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1d8fbdd7-d3a3-46dd-892a-ca27a46090d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5e520f6-c3e7-4665-935e-76212ffe1ba7" xsi:nil="true"/>
    <lcf76f155ced4ddcb4097134ff3c332f xmlns="aeac9df1-26c7-4f1b-a0a3-9bbb305d4e3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FA5BA55-12B5-4B66-8372-58F6EC6CA430}"/>
</file>

<file path=customXml/itemProps2.xml><?xml version="1.0" encoding="utf-8"?>
<ds:datastoreItem xmlns:ds="http://schemas.openxmlformats.org/officeDocument/2006/customXml" ds:itemID="{D68245AD-DAB5-49F7-9CB3-83B560F5879B}"/>
</file>

<file path=customXml/itemProps3.xml><?xml version="1.0" encoding="utf-8"?>
<ds:datastoreItem xmlns:ds="http://schemas.openxmlformats.org/officeDocument/2006/customXml" ds:itemID="{E66E4781-B4C8-4D67-8973-9924592D308C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3048</TotalTime>
  <Application>LibreOffice/7.1.0.3$Windows_X86_64 LibreOffice_project/f6099ecf3d29644b5008cc8f48f42f4a40986e4c</Application>
  <AppVersion>15.0000</AppVersion>
  <Company>Hewlett-Packard Company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Hewlett-Packard Company</dc:creator>
  <dc:description/>
  <cp:lastModifiedBy/>
  <cp:revision>169</cp:revision>
  <cp:lastPrinted>2023-02-15T14:16:46Z</cp:lastPrinted>
  <dcterms:created xsi:type="dcterms:W3CDTF">2020-10-28T10:00:10Z</dcterms:created>
  <dcterms:modified xsi:type="dcterms:W3CDTF">2023-02-15T14:16:39Z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  <property fmtid="{D5CDD505-2E9C-101B-9397-08002B2CF9AE}" pid="6" name="ContentTypeId">
    <vt:lpwstr>0x010100906DFACDBC84724698627CDFA706DBD9</vt:lpwstr>
  </property>
</Properties>
</file>